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re\OneDrive\Bureau\graine de bout chou\"/>
    </mc:Choice>
  </mc:AlternateContent>
  <xr:revisionPtr revIDLastSave="0" documentId="8_{2EA642C0-E93C-4D15-AC25-B9DD065135E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SSOCIATION" sheetId="1" r:id="rId1"/>
  </sheets>
  <calcPr calcId="181029"/>
</workbook>
</file>

<file path=xl/calcChain.xml><?xml version="1.0" encoding="utf-8"?>
<calcChain xmlns="http://schemas.openxmlformats.org/spreadsheetml/2006/main">
  <c r="S39" i="1" l="1"/>
  <c r="S38" i="1"/>
  <c r="O40" i="1"/>
  <c r="S40" i="1"/>
  <c r="O41" i="1"/>
  <c r="S41" i="1"/>
  <c r="O42" i="1"/>
  <c r="S42" i="1"/>
  <c r="O43" i="1"/>
  <c r="S43" i="1"/>
  <c r="O44" i="1"/>
  <c r="S44" i="1"/>
  <c r="O45" i="1"/>
  <c r="S45" i="1"/>
  <c r="O46" i="1"/>
  <c r="S46" i="1"/>
  <c r="O47" i="1"/>
  <c r="S47" i="1"/>
  <c r="O48" i="1"/>
  <c r="S48" i="1"/>
  <c r="O49" i="1"/>
  <c r="S49" i="1"/>
  <c r="S19" i="1" l="1"/>
  <c r="O19" i="1"/>
  <c r="Q50" i="1" l="1"/>
  <c r="S37" i="1" l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8" i="1"/>
  <c r="O18" i="1"/>
  <c r="S17" i="1"/>
  <c r="O17" i="1"/>
  <c r="S16" i="1"/>
  <c r="O16" i="1"/>
  <c r="S50" i="1" l="1"/>
</calcChain>
</file>

<file path=xl/sharedStrings.xml><?xml version="1.0" encoding="utf-8"?>
<sst xmlns="http://schemas.openxmlformats.org/spreadsheetml/2006/main" count="47" uniqueCount="47">
  <si>
    <t>Poids Net</t>
  </si>
  <si>
    <t>Quantité</t>
  </si>
  <si>
    <t>Total</t>
  </si>
  <si>
    <t>NOM :</t>
  </si>
  <si>
    <t>PRÉNOM :</t>
  </si>
  <si>
    <t>Nom APE</t>
  </si>
  <si>
    <t>Classe</t>
  </si>
  <si>
    <t xml:space="preserve">    Téléphone APE :</t>
  </si>
  <si>
    <t>Cette vente est effectuée au profit de :</t>
  </si>
  <si>
    <t xml:space="preserve">Règlement : </t>
  </si>
  <si>
    <t>DESIGNATION</t>
  </si>
  <si>
    <r>
      <t>Prix Unitaire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</si>
  <si>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Total €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</si>
  <si>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</si>
  <si>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</si>
  <si>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</si>
  <si>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</si>
  <si>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</si>
  <si>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</si>
  <si>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</si>
  <si>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</si>
  <si>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</si>
  <si>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Bijou Fraise</t>
    </r>
    <r>
      <rPr>
        <sz val="8"/>
        <color rgb="FF663300"/>
        <rFont val="Calibri"/>
        <family val="2"/>
        <scheme val="minor"/>
      </rPr>
      <t xml:space="preserve"> (20 indiv.)</t>
    </r>
    <r>
      <rPr>
        <sz val="9"/>
        <color rgb="FF663300"/>
        <rFont val="Calibri"/>
        <family val="2"/>
        <scheme val="minor"/>
      </rPr>
      <t xml:space="preserve">     </t>
    </r>
    <r>
      <rPr>
        <sz val="10"/>
        <color rgb="FF663300"/>
        <rFont val="Calibri"/>
        <family val="2"/>
        <scheme val="minor"/>
      </rPr>
      <t xml:space="preserve">   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</si>
  <si>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</si>
  <si>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</si>
  <si>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</si>
  <si>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</si>
  <si>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</si>
  <si>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</si>
  <si>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</si>
  <si>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</si>
  <si>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</si>
  <si>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>Madeleines Ecrin</t>
    </r>
    <r>
      <rPr>
        <sz val="8"/>
        <color rgb="FF663300"/>
        <rFont val="Calibri"/>
        <family val="2"/>
        <scheme val="minor"/>
      </rPr>
      <t xml:space="preserve"> (20 indiv)         </t>
    </r>
  </si>
  <si>
    <r>
      <t>Madeleines Caramel ChocoLait</t>
    </r>
    <r>
      <rPr>
        <sz val="8"/>
        <color rgb="FF663300"/>
        <rFont val="Calibri"/>
        <family val="2"/>
        <scheme val="minor"/>
      </rPr>
      <t xml:space="preserve"> (20 indiv)         </t>
    </r>
  </si>
  <si>
    <r>
      <t>ShowCoco</t>
    </r>
    <r>
      <rPr>
        <sz val="8"/>
        <color rgb="FF663300"/>
        <rFont val="Calibri"/>
        <family val="2"/>
        <scheme val="minor"/>
      </rPr>
      <t xml:space="preserve"> (25 indiv)         </t>
    </r>
  </si>
  <si>
    <r>
      <t xml:space="preserve">Coffret Madeleines Ecrin </t>
    </r>
    <r>
      <rPr>
        <sz val="8"/>
        <color rgb="FF663300"/>
        <rFont val="Calibri"/>
        <family val="2"/>
        <scheme val="minor"/>
      </rPr>
      <t>(18 indiv.)</t>
    </r>
  </si>
  <si>
    <r>
      <t xml:space="preserve">Coffret Spéculoos </t>
    </r>
    <r>
      <rPr>
        <sz val="8"/>
        <color rgb="FF663300"/>
        <rFont val="Calibri"/>
        <family val="2"/>
        <scheme val="minor"/>
      </rPr>
      <t>(15x2)</t>
    </r>
  </si>
  <si>
    <r>
      <t xml:space="preserve">Amandes Cacaotées &amp; Croustilles </t>
    </r>
    <r>
      <rPr>
        <sz val="8"/>
        <color rgb="FF663300"/>
        <rFont val="Calibri"/>
        <family val="2"/>
        <scheme val="minor"/>
      </rPr>
      <t xml:space="preserve">(200 g) </t>
    </r>
  </si>
  <si>
    <r>
      <t xml:space="preserve">Fritures ChocoLait </t>
    </r>
    <r>
      <rPr>
        <sz val="8"/>
        <color rgb="FF663300"/>
        <rFont val="Calibri"/>
        <family val="2"/>
        <scheme val="minor"/>
      </rPr>
      <t xml:space="preserve">(150 g) </t>
    </r>
  </si>
  <si>
    <r>
      <t>Madeleines Pépites</t>
    </r>
    <r>
      <rPr>
        <b/>
        <sz val="11"/>
        <color rgb="FF663300"/>
        <rFont val="Calibri"/>
        <family val="2"/>
        <scheme val="minor"/>
      </rPr>
      <t xml:space="preserve"> </t>
    </r>
    <r>
      <rPr>
        <b/>
        <sz val="8"/>
        <color rgb="FF663300"/>
        <rFont val="Calibri"/>
        <family val="2"/>
        <scheme val="minor"/>
      </rPr>
      <t>(50 indiv.)</t>
    </r>
  </si>
  <si>
    <t>Valable du 01/01/24 au 28/04/24</t>
  </si>
  <si>
    <r>
      <t xml:space="preserve">Farandole de Madeleines </t>
    </r>
    <r>
      <rPr>
        <sz val="8"/>
        <color rgb="FF663300"/>
        <rFont val="Calibri"/>
        <family val="2"/>
        <scheme val="minor"/>
      </rPr>
      <t xml:space="preserve">(30 indiv.) </t>
    </r>
  </si>
  <si>
    <r>
      <t xml:space="preserve">Brins Framboises </t>
    </r>
    <r>
      <rPr>
        <sz val="8"/>
        <color rgb="FF663300"/>
        <rFont val="Calibri"/>
        <family val="2"/>
        <scheme val="minor"/>
      </rPr>
      <t>(7x7)</t>
    </r>
  </si>
  <si>
    <r>
      <t xml:space="preserve">Brins ChocoCaramel </t>
    </r>
    <r>
      <rPr>
        <sz val="8"/>
        <color rgb="FF663300"/>
        <rFont val="Calibri"/>
        <family val="2"/>
        <scheme val="minor"/>
      </rPr>
      <t>(4x6)</t>
    </r>
  </si>
  <si>
    <t>Graine de bout'chou</t>
  </si>
  <si>
    <t>Par chèque libellé au nom de Association graine de bout'chou À joindre au bon de commande</t>
  </si>
  <si>
    <t>bout'chou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</si>
</sst>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6"/>
      <name val="Calibri"/>
      <family val="2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6"/>
      <color theme="5" tint="-0.499984740745262"/>
      <name val="Wingdings 2"/>
      <family val="1"/>
      <charset val="2"/>
    </font>
    <font>
      <b/>
      <sz val="12"/>
      <color indexed="16"/>
      <name val="Calibri"/>
      <family val="2"/>
    </font>
    <font>
      <sz val="10"/>
      <color indexed="16"/>
      <name val="Calibri"/>
      <family val="2"/>
    </font>
    <font>
      <sz val="11"/>
      <color indexed="16"/>
      <name val="Calibri"/>
      <family val="2"/>
    </font>
    <font>
      <sz val="11"/>
      <color theme="1"/>
      <name val="Calibri"/>
      <family val="2"/>
    </font>
    <font>
      <sz val="9"/>
      <color indexed="16"/>
      <name val="Calibri"/>
      <family val="2"/>
    </font>
    <font>
      <sz val="7"/>
      <color indexed="16"/>
      <name val="Calibri"/>
      <family val="2"/>
    </font>
    <font>
      <i/>
      <sz val="10"/>
      <color indexed="16"/>
      <name val="Calibri"/>
      <family val="2"/>
    </font>
    <font>
      <b/>
      <sz val="11"/>
      <color indexed="16"/>
      <name val="Calibri"/>
      <family val="2"/>
    </font>
    <font>
      <i/>
      <sz val="11"/>
      <color indexed="16"/>
      <name val="Calibri"/>
      <family val="2"/>
    </font>
    <font>
      <sz val="8"/>
      <color indexed="16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6"/>
      <color theme="5" tint="-0.499984740745262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0.5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0.5"/>
      <color rgb="FF6633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92D050"/>
        <bgColor rgb="FF00B05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rgb="FF92D050"/>
        <bgColor indexed="9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45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 style="hair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0" fillId="3" borderId="0" xfId="0" applyFill="1"/>
    <xf numFmtId="0" fontId="5" fillId="2" borderId="0" xfId="1" applyFont="1" applyFill="1"/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0" fillId="5" borderId="0" xfId="0" applyFill="1"/>
    <xf numFmtId="0" fontId="9" fillId="2" borderId="0" xfId="1" applyFont="1" applyFill="1"/>
    <xf numFmtId="0" fontId="10" fillId="2" borderId="0" xfId="1" applyFont="1" applyFill="1" applyAlignment="1">
      <alignment horizontal="right"/>
    </xf>
    <xf numFmtId="0" fontId="11" fillId="3" borderId="0" xfId="0" applyFont="1" applyFill="1"/>
    <xf numFmtId="0" fontId="9" fillId="2" borderId="0" xfId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12" fillId="2" borderId="0" xfId="1" applyFont="1" applyFill="1" applyAlignment="1">
      <alignment horizontal="center" vertical="top"/>
    </xf>
    <xf numFmtId="0" fontId="9" fillId="2" borderId="0" xfId="1" applyFont="1" applyFill="1" applyAlignment="1" applyProtection="1">
      <alignment horizontal="left"/>
      <protection locked="0"/>
    </xf>
    <xf numFmtId="0" fontId="13" fillId="2" borderId="0" xfId="1" applyFont="1" applyFill="1" applyAlignment="1">
      <alignment horizontal="left"/>
    </xf>
    <xf numFmtId="14" fontId="9" fillId="2" borderId="0" xfId="1" applyNumberFormat="1" applyFont="1" applyFill="1" applyAlignment="1" applyProtection="1">
      <alignment horizontal="left"/>
      <protection locked="0"/>
    </xf>
    <xf numFmtId="0" fontId="10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17" fillId="2" borderId="0" xfId="1" applyFont="1" applyFill="1"/>
    <xf numFmtId="0" fontId="0" fillId="3" borderId="0" xfId="0" applyFill="1" applyAlignment="1">
      <alignment vertical="center"/>
    </xf>
    <xf numFmtId="0" fontId="0" fillId="3" borderId="19" xfId="0" applyFill="1" applyBorder="1" applyAlignment="1">
      <alignment vertical="center"/>
    </xf>
    <xf numFmtId="0" fontId="8" fillId="3" borderId="17" xfId="1" applyFont="1" applyFill="1" applyBorder="1" applyAlignment="1">
      <alignment vertical="center"/>
    </xf>
    <xf numFmtId="0" fontId="21" fillId="7" borderId="20" xfId="2" applyFont="1" applyFill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7" borderId="22" xfId="2" applyFont="1" applyFill="1" applyBorder="1" applyAlignment="1">
      <alignment horizontal="center" vertical="center" wrapText="1"/>
    </xf>
    <xf numFmtId="0" fontId="21" fillId="7" borderId="24" xfId="2" applyFont="1" applyFill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7" borderId="26" xfId="2" applyFont="1" applyFill="1" applyBorder="1" applyAlignment="1">
      <alignment horizontal="center" vertical="center" wrapText="1"/>
    </xf>
    <xf numFmtId="0" fontId="0" fillId="3" borderId="47" xfId="0" applyFill="1" applyBorder="1"/>
    <xf numFmtId="0" fontId="21" fillId="0" borderId="48" xfId="2" applyFont="1" applyBorder="1" applyAlignment="1">
      <alignment horizontal="center" vertical="center" wrapText="1"/>
    </xf>
    <xf numFmtId="0" fontId="21" fillId="9" borderId="20" xfId="2" applyFont="1" applyFill="1" applyBorder="1" applyAlignment="1">
      <alignment horizontal="center" vertical="center" wrapText="1"/>
    </xf>
    <xf numFmtId="0" fontId="21" fillId="9" borderId="22" xfId="2" applyFont="1" applyFill="1" applyBorder="1" applyAlignment="1">
      <alignment horizontal="center" vertical="center" wrapText="1"/>
    </xf>
    <xf numFmtId="0" fontId="21" fillId="9" borderId="22" xfId="2" applyFont="1" applyFill="1" applyBorder="1" applyAlignment="1" applyProtection="1">
      <alignment horizontal="center" vertical="center" wrapText="1"/>
      <protection locked="0"/>
    </xf>
    <xf numFmtId="0" fontId="21" fillId="0" borderId="48" xfId="2" applyFont="1" applyBorder="1" applyAlignment="1" applyProtection="1">
      <alignment horizontal="center" vertical="center" wrapText="1"/>
      <protection locked="0"/>
    </xf>
    <xf numFmtId="0" fontId="18" fillId="3" borderId="0" xfId="0" applyFont="1" applyFill="1"/>
    <xf numFmtId="0" fontId="34" fillId="2" borderId="0" xfId="1" applyFont="1" applyFill="1"/>
    <xf numFmtId="0" fontId="34" fillId="3" borderId="0" xfId="1" applyFont="1" applyFill="1"/>
    <xf numFmtId="0" fontId="34" fillId="2" borderId="0" xfId="1" applyFont="1" applyFill="1" applyAlignment="1">
      <alignment vertical="top"/>
    </xf>
    <xf numFmtId="0" fontId="37" fillId="2" borderId="0" xfId="1" applyFont="1" applyFill="1"/>
    <xf numFmtId="0" fontId="38" fillId="2" borderId="0" xfId="1" applyFont="1" applyFill="1" applyAlignment="1">
      <alignment horizontal="center"/>
    </xf>
    <xf numFmtId="166" fontId="25" fillId="10" borderId="36" xfId="1" applyNumberFormat="1" applyFont="1" applyFill="1" applyBorder="1" applyAlignment="1">
      <alignment horizontal="center" vertical="center"/>
    </xf>
    <xf numFmtId="166" fontId="25" fillId="10" borderId="29" xfId="1" applyNumberFormat="1" applyFont="1" applyFill="1" applyBorder="1" applyAlignment="1">
      <alignment horizontal="center" vertical="center"/>
    </xf>
    <xf numFmtId="167" fontId="24" fillId="10" borderId="28" xfId="1" applyNumberFormat="1" applyFont="1" applyFill="1" applyBorder="1" applyAlignment="1" applyProtection="1">
      <alignment horizontal="center" vertical="center"/>
      <protection hidden="1"/>
    </xf>
    <xf numFmtId="167" fontId="24" fillId="10" borderId="29" xfId="1" applyNumberFormat="1" applyFont="1" applyFill="1" applyBorder="1" applyAlignment="1" applyProtection="1">
      <alignment horizontal="center" vertical="center"/>
      <protection hidden="1"/>
    </xf>
    <xf numFmtId="0" fontId="39" fillId="10" borderId="28" xfId="1" applyFont="1" applyFill="1" applyBorder="1" applyAlignment="1" applyProtection="1">
      <alignment horizontal="center" vertical="center"/>
      <protection locked="0"/>
    </xf>
    <xf numFmtId="0" fontId="39" fillId="10" borderId="29" xfId="1" applyFont="1" applyFill="1" applyBorder="1" applyAlignment="1" applyProtection="1">
      <alignment horizontal="center" vertical="center"/>
      <protection locked="0"/>
    </xf>
    <xf numFmtId="169" fontId="25" fillId="10" borderId="28" xfId="1" applyNumberFormat="1" applyFont="1" applyFill="1" applyBorder="1" applyAlignment="1" applyProtection="1">
      <alignment horizontal="center" vertical="center"/>
      <protection hidden="1"/>
    </xf>
    <xf numFmtId="169" fontId="25" fillId="10" borderId="36" xfId="1" applyNumberFormat="1" applyFont="1" applyFill="1" applyBorder="1" applyAlignment="1" applyProtection="1">
      <alignment horizontal="center" vertical="center"/>
      <protection hidden="1"/>
    </xf>
    <xf numFmtId="169" fontId="25" fillId="10" borderId="37" xfId="1" applyNumberFormat="1" applyFont="1" applyFill="1" applyBorder="1" applyAlignment="1" applyProtection="1">
      <alignment horizontal="center" vertical="center"/>
      <protection hidden="1"/>
    </xf>
    <xf numFmtId="168" fontId="26" fillId="0" borderId="27" xfId="2" applyNumberFormat="1" applyFont="1" applyBorder="1" applyAlignment="1">
      <alignment horizontal="right" vertical="center"/>
    </xf>
    <xf numFmtId="168" fontId="26" fillId="0" borderId="2" xfId="2" applyNumberFormat="1" applyFont="1" applyBorder="1" applyAlignment="1">
      <alignment horizontal="right" vertical="center"/>
    </xf>
    <xf numFmtId="168" fontId="26" fillId="0" borderId="3" xfId="2" applyNumberFormat="1" applyFont="1" applyBorder="1" applyAlignment="1">
      <alignment horizontal="right" vertical="center"/>
    </xf>
    <xf numFmtId="166" fontId="25" fillId="2" borderId="42" xfId="1" applyNumberFormat="1" applyFont="1" applyFill="1" applyBorder="1" applyAlignment="1">
      <alignment horizontal="center" vertical="center"/>
    </xf>
    <xf numFmtId="166" fontId="25" fillId="2" borderId="43" xfId="1" applyNumberFormat="1" applyFont="1" applyFill="1" applyBorder="1" applyAlignment="1">
      <alignment horizontal="center" vertical="center"/>
    </xf>
    <xf numFmtId="165" fontId="22" fillId="0" borderId="23" xfId="2" applyNumberFormat="1" applyFont="1" applyBorder="1" applyAlignment="1">
      <alignment horizontal="left" vertical="center" wrapText="1"/>
    </xf>
    <xf numFmtId="168" fontId="26" fillId="0" borderId="28" xfId="2" applyNumberFormat="1" applyFont="1" applyBorder="1" applyAlignment="1">
      <alignment horizontal="right" vertical="center"/>
    </xf>
    <xf numFmtId="168" fontId="26" fillId="0" borderId="29" xfId="2" applyNumberFormat="1" applyFont="1" applyBorder="1" applyAlignment="1">
      <alignment horizontal="right" vertical="center"/>
    </xf>
    <xf numFmtId="166" fontId="25" fillId="2" borderId="23" xfId="1" applyNumberFormat="1" applyFont="1" applyFill="1" applyBorder="1" applyAlignment="1">
      <alignment horizontal="center" vertical="center"/>
    </xf>
    <xf numFmtId="167" fontId="24" fillId="2" borderId="23" xfId="1" applyNumberFormat="1" applyFont="1" applyFill="1" applyBorder="1" applyAlignment="1" applyProtection="1">
      <alignment horizontal="center" vertical="center"/>
      <protection hidden="1"/>
    </xf>
    <xf numFmtId="167" fontId="24" fillId="2" borderId="44" xfId="1" applyNumberFormat="1" applyFont="1" applyFill="1" applyBorder="1" applyAlignment="1" applyProtection="1">
      <alignment horizontal="center" vertical="center"/>
      <protection hidden="1"/>
    </xf>
    <xf numFmtId="169" fontId="25" fillId="2" borderId="28" xfId="1" applyNumberFormat="1" applyFont="1" applyFill="1" applyBorder="1" applyAlignment="1" applyProtection="1">
      <alignment horizontal="center" vertical="center"/>
      <protection hidden="1"/>
    </xf>
    <xf numFmtId="169" fontId="25" fillId="2" borderId="36" xfId="1" applyNumberFormat="1" applyFont="1" applyFill="1" applyBorder="1" applyAlignment="1" applyProtection="1">
      <alignment horizontal="center" vertical="center"/>
      <protection hidden="1"/>
    </xf>
    <xf numFmtId="169" fontId="25" fillId="2" borderId="37" xfId="1" applyNumberFormat="1" applyFont="1" applyFill="1" applyBorder="1" applyAlignment="1" applyProtection="1">
      <alignment horizontal="center" vertical="center"/>
      <protection hidden="1"/>
    </xf>
    <xf numFmtId="166" fontId="25" fillId="6" borderId="23" xfId="1" applyNumberFormat="1" applyFont="1" applyFill="1" applyBorder="1" applyAlignment="1">
      <alignment horizontal="center" vertical="center"/>
    </xf>
    <xf numFmtId="0" fontId="39" fillId="6" borderId="23" xfId="1" applyFont="1" applyFill="1" applyBorder="1" applyAlignment="1" applyProtection="1">
      <alignment horizontal="center" vertical="center"/>
      <protection locked="0"/>
    </xf>
    <xf numFmtId="0" fontId="39" fillId="2" borderId="42" xfId="1" applyFont="1" applyFill="1" applyBorder="1" applyAlignment="1" applyProtection="1">
      <alignment horizontal="center" vertical="center"/>
      <protection locked="0"/>
    </xf>
    <xf numFmtId="0" fontId="39" fillId="2" borderId="43" xfId="1" applyFont="1" applyFill="1" applyBorder="1" applyAlignment="1" applyProtection="1">
      <alignment horizontal="center" vertical="center"/>
      <protection locked="0"/>
    </xf>
    <xf numFmtId="165" fontId="22" fillId="7" borderId="27" xfId="2" applyNumberFormat="1" applyFont="1" applyFill="1" applyBorder="1" applyAlignment="1">
      <alignment horizontal="left" vertical="center" wrapText="1"/>
    </xf>
    <xf numFmtId="165" fontId="22" fillId="7" borderId="23" xfId="2" applyNumberFormat="1" applyFont="1" applyFill="1" applyBorder="1" applyAlignment="1">
      <alignment horizontal="left" vertical="center" wrapText="1"/>
    </xf>
    <xf numFmtId="166" fontId="25" fillId="2" borderId="44" xfId="1" applyNumberFormat="1" applyFont="1" applyFill="1" applyBorder="1" applyAlignment="1">
      <alignment horizontal="center" vertical="center"/>
    </xf>
    <xf numFmtId="0" fontId="39" fillId="2" borderId="44" xfId="1" applyFont="1" applyFill="1" applyBorder="1" applyAlignment="1" applyProtection="1">
      <alignment horizontal="center" vertical="center"/>
      <protection locked="0"/>
    </xf>
    <xf numFmtId="0" fontId="39" fillId="2" borderId="28" xfId="1" applyFont="1" applyFill="1" applyBorder="1" applyAlignment="1" applyProtection="1">
      <alignment horizontal="center" vertical="center"/>
      <protection locked="0"/>
    </xf>
    <xf numFmtId="0" fontId="39" fillId="2" borderId="29" xfId="1" applyFont="1" applyFill="1" applyBorder="1" applyAlignment="1" applyProtection="1">
      <alignment horizontal="center" vertical="center"/>
      <protection locked="0"/>
    </xf>
    <xf numFmtId="166" fontId="25" fillId="2" borderId="36" xfId="1" applyNumberFormat="1" applyFont="1" applyFill="1" applyBorder="1" applyAlignment="1">
      <alignment horizontal="center" vertical="center"/>
    </xf>
    <xf numFmtId="166" fontId="25" fillId="2" borderId="29" xfId="1" applyNumberFormat="1" applyFont="1" applyFill="1" applyBorder="1" applyAlignment="1">
      <alignment horizontal="center" vertical="center"/>
    </xf>
    <xf numFmtId="167" fontId="24" fillId="2" borderId="28" xfId="1" applyNumberFormat="1" applyFont="1" applyFill="1" applyBorder="1" applyAlignment="1" applyProtection="1">
      <alignment horizontal="center" vertical="center"/>
      <protection hidden="1"/>
    </xf>
    <xf numFmtId="167" fontId="24" fillId="2" borderId="29" xfId="1" applyNumberFormat="1" applyFont="1" applyFill="1" applyBorder="1" applyAlignment="1" applyProtection="1">
      <alignment horizontal="center" vertical="center"/>
      <protection hidden="1"/>
    </xf>
    <xf numFmtId="169" fontId="25" fillId="6" borderId="28" xfId="1" applyNumberFormat="1" applyFont="1" applyFill="1" applyBorder="1" applyAlignment="1" applyProtection="1">
      <alignment horizontal="center" vertical="center"/>
      <protection hidden="1"/>
    </xf>
    <xf numFmtId="169" fontId="25" fillId="6" borderId="36" xfId="1" applyNumberFormat="1" applyFont="1" applyFill="1" applyBorder="1" applyAlignment="1" applyProtection="1">
      <alignment horizontal="center" vertical="center"/>
      <protection hidden="1"/>
    </xf>
    <xf numFmtId="169" fontId="25" fillId="6" borderId="37" xfId="1" applyNumberFormat="1" applyFont="1" applyFill="1" applyBorder="1" applyAlignment="1" applyProtection="1">
      <alignment horizontal="center" vertical="center"/>
      <protection hidden="1"/>
    </xf>
    <xf numFmtId="169" fontId="30" fillId="2" borderId="0" xfId="1" applyNumberFormat="1" applyFont="1" applyFill="1" applyAlignment="1" applyProtection="1">
      <alignment horizontal="center" vertical="center"/>
      <protection hidden="1"/>
    </xf>
    <xf numFmtId="165" fontId="22" fillId="0" borderId="49" xfId="2" applyNumberFormat="1" applyFont="1" applyBorder="1" applyAlignment="1">
      <alignment horizontal="left" vertical="center" wrapText="1"/>
    </xf>
    <xf numFmtId="168" fontId="26" fillId="0" borderId="50" xfId="2" applyNumberFormat="1" applyFont="1" applyBorder="1" applyAlignment="1">
      <alignment horizontal="right" vertical="center"/>
    </xf>
    <xf numFmtId="168" fontId="26" fillId="0" borderId="51" xfId="2" applyNumberFormat="1" applyFont="1" applyBorder="1" applyAlignment="1">
      <alignment horizontal="right" vertical="center"/>
    </xf>
    <xf numFmtId="166" fontId="25" fillId="2" borderId="49" xfId="1" applyNumberFormat="1" applyFont="1" applyFill="1" applyBorder="1" applyAlignment="1">
      <alignment horizontal="center" vertical="center"/>
    </xf>
    <xf numFmtId="169" fontId="25" fillId="2" borderId="50" xfId="1" applyNumberFormat="1" applyFont="1" applyFill="1" applyBorder="1" applyAlignment="1" applyProtection="1">
      <alignment horizontal="center" vertical="center"/>
      <protection hidden="1"/>
    </xf>
    <xf numFmtId="169" fontId="25" fillId="2" borderId="52" xfId="1" applyNumberFormat="1" applyFont="1" applyFill="1" applyBorder="1" applyAlignment="1" applyProtection="1">
      <alignment horizontal="center" vertical="center"/>
      <protection hidden="1"/>
    </xf>
    <xf numFmtId="169" fontId="25" fillId="2" borderId="53" xfId="1" applyNumberFormat="1" applyFont="1" applyFill="1" applyBorder="1" applyAlignment="1" applyProtection="1">
      <alignment horizontal="center" vertical="center"/>
      <protection hidden="1"/>
    </xf>
    <xf numFmtId="165" fontId="3" fillId="2" borderId="0" xfId="1" applyNumberFormat="1" applyFont="1" applyFill="1" applyAlignment="1">
      <alignment horizontal="left" vertical="center" wrapText="1"/>
    </xf>
    <xf numFmtId="168" fontId="33" fillId="2" borderId="0" xfId="1" applyNumberFormat="1" applyFont="1" applyFill="1" applyAlignment="1">
      <alignment horizontal="right" vertical="center"/>
    </xf>
    <xf numFmtId="166" fontId="30" fillId="2" borderId="0" xfId="1" applyNumberFormat="1" applyFont="1" applyFill="1" applyAlignment="1">
      <alignment horizontal="center" vertical="center"/>
    </xf>
    <xf numFmtId="167" fontId="31" fillId="2" borderId="0" xfId="1" applyNumberFormat="1" applyFont="1" applyFill="1" applyAlignment="1" applyProtection="1">
      <alignment horizontal="center" vertical="center"/>
      <protection hidden="1"/>
    </xf>
    <xf numFmtId="0" fontId="32" fillId="2" borderId="0" xfId="1" applyFont="1" applyFill="1" applyAlignment="1" applyProtection="1">
      <alignment horizontal="center" vertical="center"/>
      <protection locked="0"/>
    </xf>
    <xf numFmtId="168" fontId="26" fillId="9" borderId="21" xfId="2" applyNumberFormat="1" applyFont="1" applyFill="1" applyBorder="1" applyAlignment="1">
      <alignment horizontal="right" vertical="center"/>
    </xf>
    <xf numFmtId="168" fontId="26" fillId="0" borderId="23" xfId="2" applyNumberFormat="1" applyFont="1" applyBorder="1" applyAlignment="1">
      <alignment horizontal="right" vertical="center"/>
    </xf>
    <xf numFmtId="167" fontId="24" fillId="10" borderId="32" xfId="1" applyNumberFormat="1" applyFont="1" applyFill="1" applyBorder="1" applyAlignment="1" applyProtection="1">
      <alignment horizontal="center" vertical="center"/>
      <protection hidden="1"/>
    </xf>
    <xf numFmtId="167" fontId="24" fillId="10" borderId="33" xfId="1" applyNumberFormat="1" applyFont="1" applyFill="1" applyBorder="1" applyAlignment="1" applyProtection="1">
      <alignment horizontal="center" vertical="center"/>
      <protection hidden="1"/>
    </xf>
    <xf numFmtId="166" fontId="25" fillId="10" borderId="34" xfId="1" applyNumberFormat="1" applyFont="1" applyFill="1" applyBorder="1" applyAlignment="1">
      <alignment horizontal="center" vertical="center"/>
    </xf>
    <xf numFmtId="166" fontId="25" fillId="10" borderId="33" xfId="1" applyNumberFormat="1" applyFont="1" applyFill="1" applyBorder="1" applyAlignment="1">
      <alignment horizontal="center" vertical="center"/>
    </xf>
    <xf numFmtId="168" fontId="26" fillId="7" borderId="23" xfId="2" applyNumberFormat="1" applyFont="1" applyFill="1" applyBorder="1" applyAlignment="1">
      <alignment horizontal="right" vertical="center"/>
    </xf>
    <xf numFmtId="167" fontId="24" fillId="6" borderId="23" xfId="1" applyNumberFormat="1" applyFont="1" applyFill="1" applyBorder="1" applyAlignment="1" applyProtection="1">
      <alignment horizontal="center" vertical="center"/>
      <protection hidden="1"/>
    </xf>
    <xf numFmtId="168" fontId="26" fillId="9" borderId="23" xfId="2" applyNumberFormat="1" applyFont="1" applyFill="1" applyBorder="1" applyAlignment="1">
      <alignment horizontal="right" vertical="center"/>
    </xf>
    <xf numFmtId="0" fontId="9" fillId="2" borderId="16" xfId="1" applyFont="1" applyFill="1" applyBorder="1" applyAlignment="1">
      <alignment horizontal="left"/>
    </xf>
    <xf numFmtId="169" fontId="25" fillId="6" borderId="39" xfId="1" applyNumberFormat="1" applyFont="1" applyFill="1" applyBorder="1" applyAlignment="1" applyProtection="1">
      <alignment horizontal="center" vertical="center"/>
      <protection hidden="1"/>
    </xf>
    <xf numFmtId="169" fontId="25" fillId="6" borderId="40" xfId="1" applyNumberFormat="1" applyFont="1" applyFill="1" applyBorder="1" applyAlignment="1" applyProtection="1">
      <alignment horizontal="center" vertical="center"/>
      <protection hidden="1"/>
    </xf>
    <xf numFmtId="169" fontId="25" fillId="6" borderId="41" xfId="1" applyNumberFormat="1" applyFont="1" applyFill="1" applyBorder="1" applyAlignment="1" applyProtection="1">
      <alignment horizontal="center" vertical="center"/>
      <protection hidden="1"/>
    </xf>
    <xf numFmtId="0" fontId="19" fillId="2" borderId="6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168" fontId="26" fillId="7" borderId="21" xfId="2" applyNumberFormat="1" applyFont="1" applyFill="1" applyBorder="1" applyAlignment="1">
      <alignment horizontal="right" vertical="center"/>
    </xf>
    <xf numFmtId="165" fontId="25" fillId="7" borderId="23" xfId="2" applyNumberFormat="1" applyFont="1" applyFill="1" applyBorder="1" applyAlignment="1">
      <alignment horizontal="left" vertical="center" wrapText="1"/>
    </xf>
    <xf numFmtId="165" fontId="22" fillId="7" borderId="21" xfId="2" applyNumberFormat="1" applyFont="1" applyFill="1" applyBorder="1" applyAlignment="1">
      <alignment horizontal="left" vertical="center" wrapText="1"/>
    </xf>
    <xf numFmtId="165" fontId="25" fillId="7" borderId="21" xfId="2" applyNumberFormat="1" applyFont="1" applyFill="1" applyBorder="1" applyAlignment="1">
      <alignment horizontal="left" vertical="center" wrapText="1"/>
    </xf>
    <xf numFmtId="166" fontId="25" fillId="7" borderId="21" xfId="1" applyNumberFormat="1" applyFont="1" applyFill="1" applyBorder="1" applyAlignment="1">
      <alignment horizontal="center" vertical="center"/>
    </xf>
    <xf numFmtId="165" fontId="25" fillId="0" borderId="23" xfId="2" applyNumberFormat="1" applyFont="1" applyBorder="1" applyAlignment="1">
      <alignment horizontal="left" vertical="center" wrapText="1"/>
    </xf>
    <xf numFmtId="168" fontId="26" fillId="7" borderId="25" xfId="2" applyNumberFormat="1" applyFont="1" applyFill="1" applyBorder="1" applyAlignment="1">
      <alignment horizontal="right" vertical="center"/>
    </xf>
    <xf numFmtId="0" fontId="15" fillId="2" borderId="0" xfId="1" applyFont="1" applyFill="1" applyAlignment="1">
      <alignment horizontal="center"/>
    </xf>
    <xf numFmtId="0" fontId="16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169" fontId="25" fillId="7" borderId="32" xfId="1" applyNumberFormat="1" applyFont="1" applyFill="1" applyBorder="1" applyAlignment="1" applyProtection="1">
      <alignment horizontal="center" vertical="center"/>
      <protection hidden="1"/>
    </xf>
    <xf numFmtId="169" fontId="25" fillId="7" borderId="34" xfId="1" applyNumberFormat="1" applyFont="1" applyFill="1" applyBorder="1" applyAlignment="1" applyProtection="1">
      <alignment horizontal="center" vertical="center"/>
      <protection hidden="1"/>
    </xf>
    <xf numFmtId="169" fontId="25" fillId="7" borderId="35" xfId="1" applyNumberFormat="1" applyFont="1" applyFill="1" applyBorder="1" applyAlignment="1" applyProtection="1">
      <alignment horizontal="center" vertical="center"/>
      <protection hidden="1"/>
    </xf>
    <xf numFmtId="0" fontId="39" fillId="7" borderId="32" xfId="1" applyFont="1" applyFill="1" applyBorder="1" applyAlignment="1" applyProtection="1">
      <alignment horizontal="center" vertical="center"/>
      <protection locked="0"/>
    </xf>
    <xf numFmtId="0" fontId="39" fillId="7" borderId="33" xfId="1" applyFont="1" applyFill="1" applyBorder="1" applyAlignment="1" applyProtection="1">
      <alignment horizontal="center" vertical="center"/>
      <protection locked="0"/>
    </xf>
    <xf numFmtId="0" fontId="39" fillId="2" borderId="23" xfId="1" applyFont="1" applyFill="1" applyBorder="1" applyAlignment="1" applyProtection="1">
      <alignment horizontal="center" vertical="center"/>
      <protection locked="0"/>
    </xf>
    <xf numFmtId="169" fontId="25" fillId="3" borderId="28" xfId="1" applyNumberFormat="1" applyFont="1" applyFill="1" applyBorder="1" applyAlignment="1" applyProtection="1">
      <alignment horizontal="center" vertical="center"/>
      <protection hidden="1"/>
    </xf>
    <xf numFmtId="169" fontId="25" fillId="3" borderId="36" xfId="1" applyNumberFormat="1" applyFont="1" applyFill="1" applyBorder="1" applyAlignment="1" applyProtection="1">
      <alignment horizontal="center" vertical="center"/>
      <protection hidden="1"/>
    </xf>
    <xf numFmtId="169" fontId="25" fillId="3" borderId="37" xfId="1" applyNumberFormat="1" applyFont="1" applyFill="1" applyBorder="1" applyAlignment="1" applyProtection="1">
      <alignment horizontal="center" vertical="center"/>
      <protection hidden="1"/>
    </xf>
    <xf numFmtId="0" fontId="39" fillId="6" borderId="38" xfId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4" fillId="3" borderId="15" xfId="1" applyFont="1" applyFill="1" applyBorder="1" applyAlignment="1">
      <alignment horizontal="center"/>
    </xf>
    <xf numFmtId="0" fontId="12" fillId="3" borderId="15" xfId="1" applyFont="1" applyFill="1" applyBorder="1" applyAlignment="1" applyProtection="1">
      <alignment horizontal="left"/>
      <protection locked="0"/>
    </xf>
    <xf numFmtId="165" fontId="41" fillId="0" borderId="23" xfId="2" applyNumberFormat="1" applyFont="1" applyBorder="1" applyAlignment="1">
      <alignment horizontal="left" vertical="center" wrapText="1"/>
    </xf>
    <xf numFmtId="165" fontId="39" fillId="0" borderId="23" xfId="2" applyNumberFormat="1" applyFont="1" applyBorder="1" applyAlignment="1">
      <alignment horizontal="left" vertical="center" wrapText="1"/>
    </xf>
    <xf numFmtId="166" fontId="25" fillId="7" borderId="23" xfId="1" applyNumberFormat="1" applyFont="1" applyFill="1" applyBorder="1" applyAlignment="1">
      <alignment horizontal="center" vertical="center"/>
    </xf>
    <xf numFmtId="167" fontId="24" fillId="7" borderId="21" xfId="1" applyNumberFormat="1" applyFont="1" applyFill="1" applyBorder="1" applyAlignment="1" applyProtection="1">
      <alignment horizontal="center" vertical="center"/>
      <protection hidden="1"/>
    </xf>
    <xf numFmtId="167" fontId="24" fillId="7" borderId="23" xfId="1" applyNumberFormat="1" applyFont="1" applyFill="1" applyBorder="1" applyAlignment="1" applyProtection="1">
      <alignment horizontal="center" vertical="center"/>
      <protection hidden="1"/>
    </xf>
    <xf numFmtId="168" fontId="26" fillId="0" borderId="30" xfId="2" applyNumberFormat="1" applyFont="1" applyBorder="1" applyAlignment="1">
      <alignment horizontal="right" vertical="center"/>
    </xf>
    <xf numFmtId="168" fontId="26" fillId="0" borderId="31" xfId="2" applyNumberFormat="1" applyFont="1" applyBorder="1" applyAlignment="1">
      <alignment horizontal="right" vertical="center"/>
    </xf>
    <xf numFmtId="168" fontId="43" fillId="0" borderId="23" xfId="2" applyNumberFormat="1" applyFont="1" applyBorder="1" applyAlignment="1">
      <alignment horizontal="right" vertical="center"/>
    </xf>
    <xf numFmtId="166" fontId="39" fillId="2" borderId="23" xfId="1" applyNumberFormat="1" applyFont="1" applyFill="1" applyBorder="1" applyAlignment="1">
      <alignment horizontal="center" vertical="center"/>
    </xf>
    <xf numFmtId="167" fontId="40" fillId="2" borderId="23" xfId="1" applyNumberFormat="1" applyFont="1" applyFill="1" applyBorder="1" applyAlignment="1" applyProtection="1">
      <alignment horizontal="center" vertical="center"/>
      <protection hidden="1"/>
    </xf>
    <xf numFmtId="168" fontId="26" fillId="7" borderId="28" xfId="2" applyNumberFormat="1" applyFont="1" applyFill="1" applyBorder="1" applyAlignment="1">
      <alignment horizontal="right" vertical="center"/>
    </xf>
    <xf numFmtId="168" fontId="26" fillId="7" borderId="29" xfId="2" applyNumberFormat="1" applyFont="1" applyFill="1" applyBorder="1" applyAlignment="1">
      <alignment horizontal="right" vertical="center"/>
    </xf>
    <xf numFmtId="167" fontId="24" fillId="2" borderId="38" xfId="1" applyNumberFormat="1" applyFont="1" applyFill="1" applyBorder="1" applyAlignment="1" applyProtection="1">
      <alignment horizontal="center" vertical="center"/>
      <protection hidden="1"/>
    </xf>
    <xf numFmtId="166" fontId="25" fillId="6" borderId="38" xfId="1" applyNumberFormat="1" applyFont="1" applyFill="1" applyBorder="1" applyAlignment="1">
      <alignment horizontal="center" vertical="center"/>
    </xf>
    <xf numFmtId="169" fontId="25" fillId="10" borderId="32" xfId="1" applyNumberFormat="1" applyFont="1" applyFill="1" applyBorder="1" applyAlignment="1" applyProtection="1">
      <alignment horizontal="center" vertical="center"/>
      <protection hidden="1"/>
    </xf>
    <xf numFmtId="169" fontId="25" fillId="10" borderId="34" xfId="1" applyNumberFormat="1" applyFont="1" applyFill="1" applyBorder="1" applyAlignment="1" applyProtection="1">
      <alignment horizontal="center" vertical="center"/>
      <protection hidden="1"/>
    </xf>
    <xf numFmtId="169" fontId="25" fillId="10" borderId="35" xfId="1" applyNumberFormat="1" applyFont="1" applyFill="1" applyBorder="1" applyAlignment="1" applyProtection="1">
      <alignment horizontal="center" vertical="center"/>
      <protection hidden="1"/>
    </xf>
    <xf numFmtId="169" fontId="25" fillId="6" borderId="42" xfId="1" applyNumberFormat="1" applyFont="1" applyFill="1" applyBorder="1" applyAlignment="1" applyProtection="1">
      <alignment horizontal="center" vertical="center"/>
      <protection hidden="1"/>
    </xf>
    <xf numFmtId="169" fontId="25" fillId="6" borderId="45" xfId="1" applyNumberFormat="1" applyFont="1" applyFill="1" applyBorder="1" applyAlignment="1" applyProtection="1">
      <alignment horizontal="center" vertical="center"/>
      <protection hidden="1"/>
    </xf>
    <xf numFmtId="169" fontId="25" fillId="6" borderId="46" xfId="1" applyNumberFormat="1" applyFont="1" applyFill="1" applyBorder="1" applyAlignment="1" applyProtection="1">
      <alignment horizontal="center" vertical="center"/>
      <protection hidden="1"/>
    </xf>
    <xf numFmtId="166" fontId="25" fillId="6" borderId="44" xfId="1" applyNumberFormat="1" applyFont="1" applyFill="1" applyBorder="1" applyAlignment="1">
      <alignment horizontal="center" vertical="center"/>
    </xf>
    <xf numFmtId="168" fontId="33" fillId="2" borderId="15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165" fontId="22" fillId="7" borderId="25" xfId="2" applyNumberFormat="1" applyFont="1" applyFill="1" applyBorder="1" applyAlignment="1">
      <alignment horizontal="left" vertical="center" wrapText="1"/>
    </xf>
    <xf numFmtId="165" fontId="25" fillId="7" borderId="25" xfId="2" applyNumberFormat="1" applyFont="1" applyFill="1" applyBorder="1" applyAlignment="1">
      <alignment horizontal="left" vertical="center" wrapText="1"/>
    </xf>
    <xf numFmtId="165" fontId="22" fillId="0" borderId="27" xfId="2" applyNumberFormat="1" applyFont="1" applyBorder="1" applyAlignment="1">
      <alignment horizontal="left" vertical="center" wrapText="1"/>
    </xf>
    <xf numFmtId="165" fontId="22" fillId="9" borderId="21" xfId="2" applyNumberFormat="1" applyFont="1" applyFill="1" applyBorder="1" applyAlignment="1">
      <alignment horizontal="left" vertical="center" wrapText="1"/>
    </xf>
    <xf numFmtId="165" fontId="3" fillId="2" borderId="15" xfId="1" applyNumberFormat="1" applyFont="1" applyFill="1" applyBorder="1" applyAlignment="1">
      <alignment horizontal="left" vertical="center" wrapText="1"/>
    </xf>
    <xf numFmtId="165" fontId="22" fillId="9" borderId="27" xfId="2" applyNumberFormat="1" applyFont="1" applyFill="1" applyBorder="1" applyAlignment="1">
      <alignment horizontal="left" vertical="center" wrapText="1"/>
    </xf>
    <xf numFmtId="165" fontId="22" fillId="9" borderId="23" xfId="2" applyNumberFormat="1" applyFont="1" applyFill="1" applyBorder="1" applyAlignment="1">
      <alignment horizontal="left" vertical="center" wrapText="1"/>
    </xf>
    <xf numFmtId="165" fontId="22" fillId="0" borderId="25" xfId="2" applyNumberFormat="1" applyFont="1" applyBorder="1" applyAlignment="1">
      <alignment horizontal="left" vertical="center" wrapText="1"/>
    </xf>
    <xf numFmtId="0" fontId="19" fillId="2" borderId="0" xfId="1" applyFont="1" applyFill="1" applyAlignment="1">
      <alignment horizontal="left" wrapText="1"/>
    </xf>
    <xf numFmtId="164" fontId="29" fillId="11" borderId="4" xfId="1" applyNumberFormat="1" applyFont="1" applyFill="1" applyBorder="1" applyAlignment="1">
      <alignment horizontal="right" vertical="center"/>
    </xf>
    <xf numFmtId="164" fontId="29" fillId="11" borderId="5" xfId="1" applyNumberFormat="1" applyFont="1" applyFill="1" applyBorder="1" applyAlignment="1">
      <alignment horizontal="right" vertical="center"/>
    </xf>
    <xf numFmtId="164" fontId="29" fillId="11" borderId="6" xfId="1" applyNumberFormat="1" applyFont="1" applyFill="1" applyBorder="1" applyAlignment="1">
      <alignment horizontal="right" vertical="center"/>
    </xf>
    <xf numFmtId="169" fontId="35" fillId="3" borderId="7" xfId="1" applyNumberFormat="1" applyFont="1" applyFill="1" applyBorder="1" applyAlignment="1" applyProtection="1">
      <alignment horizontal="center" vertical="center"/>
      <protection hidden="1"/>
    </xf>
    <xf numFmtId="169" fontId="35" fillId="3" borderId="8" xfId="1" applyNumberFormat="1" applyFont="1" applyFill="1" applyBorder="1" applyAlignment="1" applyProtection="1">
      <alignment horizontal="center" vertical="center"/>
      <protection hidden="1"/>
    </xf>
    <xf numFmtId="0" fontId="35" fillId="3" borderId="7" xfId="1" applyFont="1" applyFill="1" applyBorder="1" applyAlignment="1" applyProtection="1">
      <alignment horizontal="center" vertical="center"/>
      <protection hidden="1"/>
    </xf>
    <xf numFmtId="0" fontId="37" fillId="2" borderId="0" xfId="1" applyFont="1" applyFill="1" applyAlignment="1">
      <alignment horizontal="center"/>
    </xf>
    <xf numFmtId="0" fontId="36" fillId="2" borderId="0" xfId="1" applyFont="1" applyFill="1" applyAlignment="1">
      <alignment horizontal="center"/>
    </xf>
    <xf numFmtId="166" fontId="25" fillId="10" borderId="36" xfId="1" applyNumberFormat="1" applyFont="1" applyFill="1" applyBorder="1" applyAlignment="1" applyProtection="1">
      <alignment horizontal="center" vertical="center"/>
      <protection locked="0"/>
    </xf>
    <xf numFmtId="166" fontId="25" fillId="10" borderId="29" xfId="1" applyNumberFormat="1" applyFont="1" applyFill="1" applyBorder="1" applyAlignment="1" applyProtection="1">
      <alignment horizontal="center" vertical="center"/>
      <protection locked="0"/>
    </xf>
    <xf numFmtId="166" fontId="25" fillId="2" borderId="52" xfId="1" applyNumberFormat="1" applyFont="1" applyFill="1" applyBorder="1" applyAlignment="1" applyProtection="1">
      <alignment horizontal="center" vertical="center"/>
      <protection locked="0"/>
    </xf>
    <xf numFmtId="166" fontId="25" fillId="2" borderId="51" xfId="1" applyNumberFormat="1" applyFont="1" applyFill="1" applyBorder="1" applyAlignment="1" applyProtection="1">
      <alignment horizontal="center" vertical="center"/>
      <protection locked="0"/>
    </xf>
    <xf numFmtId="168" fontId="27" fillId="0" borderId="49" xfId="2" applyNumberFormat="1" applyFont="1" applyBorder="1" applyAlignment="1" applyProtection="1">
      <alignment horizontal="right" vertical="center"/>
      <protection locked="0"/>
    </xf>
    <xf numFmtId="167" fontId="24" fillId="2" borderId="50" xfId="1" applyNumberFormat="1" applyFont="1" applyFill="1" applyBorder="1" applyAlignment="1" applyProtection="1">
      <alignment horizontal="center" vertical="center"/>
      <protection hidden="1"/>
    </xf>
    <xf numFmtId="167" fontId="24" fillId="2" borderId="51" xfId="1" applyNumberFormat="1" applyFont="1" applyFill="1" applyBorder="1" applyAlignment="1" applyProtection="1">
      <alignment horizontal="center" vertical="center"/>
      <protection hidden="1"/>
    </xf>
    <xf numFmtId="0" fontId="39" fillId="2" borderId="50" xfId="1" applyFont="1" applyFill="1" applyBorder="1" applyAlignment="1" applyProtection="1">
      <alignment horizontal="center" vertical="center"/>
      <protection locked="0"/>
    </xf>
    <xf numFmtId="0" fontId="39" fillId="2" borderId="51" xfId="1" applyFont="1" applyFill="1" applyBorder="1" applyAlignment="1" applyProtection="1">
      <alignment horizontal="center" vertical="center"/>
      <protection locked="0"/>
    </xf>
    <xf numFmtId="166" fontId="22" fillId="0" borderId="49" xfId="2" applyNumberFormat="1" applyFont="1" applyBorder="1" applyAlignment="1" applyProtection="1">
      <alignment horizontal="left" vertical="center" wrapText="1"/>
      <protection locked="0"/>
    </xf>
    <xf numFmtId="166" fontId="25" fillId="2" borderId="36" xfId="1" applyNumberFormat="1" applyFont="1" applyFill="1" applyBorder="1" applyAlignment="1" applyProtection="1">
      <alignment horizontal="center" vertical="center"/>
      <protection locked="0"/>
    </xf>
    <xf numFmtId="166" fontId="25" fillId="2" borderId="29" xfId="1" applyNumberFormat="1" applyFont="1" applyFill="1" applyBorder="1" applyAlignment="1" applyProtection="1">
      <alignment horizontal="center" vertical="center"/>
      <protection locked="0"/>
    </xf>
    <xf numFmtId="166" fontId="22" fillId="9" borderId="23" xfId="2" applyNumberFormat="1" applyFont="1" applyFill="1" applyBorder="1" applyAlignment="1" applyProtection="1">
      <alignment horizontal="left" vertical="center" wrapText="1"/>
      <protection locked="0"/>
    </xf>
    <xf numFmtId="168" fontId="27" fillId="9" borderId="23" xfId="2" applyNumberFormat="1" applyFont="1" applyFill="1" applyBorder="1" applyAlignment="1" applyProtection="1">
      <alignment horizontal="right" vertical="center"/>
      <protection locked="0"/>
    </xf>
    <xf numFmtId="0" fontId="2" fillId="8" borderId="0" xfId="1" applyFont="1" applyFill="1" applyAlignment="1">
      <alignment horizontal="center" vertical="center"/>
    </xf>
    <xf numFmtId="0" fontId="39" fillId="6" borderId="44" xfId="1" applyFont="1" applyFill="1" applyBorder="1" applyAlignment="1" applyProtection="1">
      <alignment horizontal="center" vertical="center"/>
      <protection locked="0"/>
    </xf>
    <xf numFmtId="166" fontId="25" fillId="2" borderId="38" xfId="1" applyNumberFormat="1" applyFont="1" applyFill="1" applyBorder="1" applyAlignment="1">
      <alignment horizontal="center" vertical="center"/>
    </xf>
    <xf numFmtId="167" fontId="24" fillId="6" borderId="38" xfId="1" applyNumberFormat="1" applyFont="1" applyFill="1" applyBorder="1" applyAlignment="1" applyProtection="1">
      <alignment horizontal="center" vertical="center"/>
      <protection hidden="1"/>
    </xf>
    <xf numFmtId="167" fontId="24" fillId="3" borderId="23" xfId="1" applyNumberFormat="1" applyFont="1" applyFill="1" applyBorder="1" applyAlignment="1" applyProtection="1">
      <alignment horizontal="center" vertical="center"/>
      <protection hidden="1"/>
    </xf>
    <xf numFmtId="167" fontId="24" fillId="6" borderId="44" xfId="1" applyNumberFormat="1" applyFont="1" applyFill="1" applyBorder="1" applyAlignment="1" applyProtection="1">
      <alignment horizontal="center" vertical="center"/>
      <protection hidden="1"/>
    </xf>
    <xf numFmtId="168" fontId="26" fillId="7" borderId="27" xfId="2" applyNumberFormat="1" applyFont="1" applyFill="1" applyBorder="1" applyAlignment="1">
      <alignment horizontal="right" vertical="center"/>
    </xf>
    <xf numFmtId="169" fontId="39" fillId="2" borderId="28" xfId="1" applyNumberFormat="1" applyFont="1" applyFill="1" applyBorder="1" applyAlignment="1" applyProtection="1">
      <alignment horizontal="center" vertical="center"/>
      <protection hidden="1"/>
    </xf>
    <xf numFmtId="169" fontId="39" fillId="2" borderId="36" xfId="1" applyNumberFormat="1" applyFont="1" applyFill="1" applyBorder="1" applyAlignment="1" applyProtection="1">
      <alignment horizontal="center" vertical="center"/>
      <protection hidden="1"/>
    </xf>
    <xf numFmtId="169" fontId="39" fillId="2" borderId="37" xfId="1" applyNumberFormat="1" applyFont="1" applyFill="1" applyBorder="1" applyAlignment="1" applyProtection="1">
      <alignment horizontal="center" vertical="center"/>
      <protection hidden="1"/>
    </xf>
    <xf numFmtId="0" fontId="39" fillId="2" borderId="38" xfId="1" applyFont="1" applyFill="1" applyBorder="1" applyAlignment="1" applyProtection="1">
      <alignment horizontal="center" vertical="center"/>
      <protection locked="0"/>
    </xf>
    <xf numFmtId="169" fontId="25" fillId="2" borderId="39" xfId="1" applyNumberFormat="1" applyFont="1" applyFill="1" applyBorder="1" applyAlignment="1" applyProtection="1">
      <alignment horizontal="center" vertical="center"/>
      <protection hidden="1"/>
    </xf>
    <xf numFmtId="169" fontId="25" fillId="2" borderId="40" xfId="1" applyNumberFormat="1" applyFont="1" applyFill="1" applyBorder="1" applyAlignment="1" applyProtection="1">
      <alignment horizontal="center" vertical="center"/>
      <protection hidden="1"/>
    </xf>
    <xf numFmtId="169" fontId="25" fillId="2" borderId="41" xfId="1" applyNumberFormat="1" applyFont="1" applyFill="1" applyBorder="1" applyAlignment="1" applyProtection="1">
      <alignment horizontal="center" vertical="center"/>
      <protection hidden="1"/>
    </xf>
    <xf numFmtId="0" fontId="39" fillId="2" borderId="49" xfId="1" applyFont="1" applyFill="1" applyBorder="1" applyAlignment="1" applyProtection="1">
      <alignment horizontal="center" vertical="center"/>
      <protection locked="0"/>
    </xf>
    <xf numFmtId="169" fontId="25" fillId="2" borderId="42" xfId="1" applyNumberFormat="1" applyFont="1" applyFill="1" applyBorder="1" applyAlignment="1" applyProtection="1">
      <alignment horizontal="center" vertical="center"/>
      <protection hidden="1"/>
    </xf>
    <xf numFmtId="169" fontId="25" fillId="2" borderId="45" xfId="1" applyNumberFormat="1" applyFont="1" applyFill="1" applyBorder="1" applyAlignment="1" applyProtection="1">
      <alignment horizontal="center" vertical="center"/>
      <protection hidden="1"/>
    </xf>
    <xf numFmtId="169" fontId="25" fillId="2" borderId="46" xfId="1" applyNumberFormat="1" applyFont="1" applyFill="1" applyBorder="1" applyAlignment="1" applyProtection="1">
      <alignment horizontal="center" vertical="center"/>
      <protection hidden="1"/>
    </xf>
    <xf numFmtId="0" fontId="19" fillId="2" borderId="8" xfId="1" applyFont="1" applyFill="1" applyBorder="1" applyAlignment="1">
      <alignment horizontal="center" vertical="center"/>
    </xf>
    <xf numFmtId="169" fontId="25" fillId="7" borderId="28" xfId="1" applyNumberFormat="1" applyFont="1" applyFill="1" applyBorder="1" applyAlignment="1" applyProtection="1">
      <alignment horizontal="center" vertical="center"/>
      <protection hidden="1"/>
    </xf>
    <xf numFmtId="169" fontId="25" fillId="7" borderId="36" xfId="1" applyNumberFormat="1" applyFont="1" applyFill="1" applyBorder="1" applyAlignment="1" applyProtection="1">
      <alignment horizontal="center" vertical="center"/>
      <protection hidden="1"/>
    </xf>
    <xf numFmtId="169" fontId="25" fillId="7" borderId="37" xfId="1" applyNumberFormat="1" applyFont="1" applyFill="1" applyBorder="1" applyAlignment="1" applyProtection="1">
      <alignment horizontal="center" vertical="center"/>
      <protection hidden="1"/>
    </xf>
    <xf numFmtId="0" fontId="39" fillId="7" borderId="23" xfId="1" applyFont="1" applyFill="1" applyBorder="1" applyAlignment="1" applyProtection="1">
      <alignment horizontal="center" vertical="center"/>
      <protection locked="0"/>
    </xf>
    <xf numFmtId="0" fontId="39" fillId="10" borderId="32" xfId="1" applyFont="1" applyFill="1" applyBorder="1" applyAlignment="1" applyProtection="1">
      <alignment horizontal="center" vertical="center"/>
      <protection locked="0"/>
    </xf>
    <xf numFmtId="0" fontId="39" fillId="10" borderId="33" xfId="1" applyFont="1" applyFill="1" applyBorder="1" applyAlignment="1" applyProtection="1">
      <alignment horizontal="center" vertical="center"/>
      <protection locked="0"/>
    </xf>
    <xf numFmtId="167" fontId="24" fillId="2" borderId="49" xfId="1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41F6E3A5-3159-44E5-8A28-CCF659F91FBC}"/>
  </cellStyles>
  <dxfs count="0"/>
  <tableStyles count="0" defaultTableStyle="TableStyleMedium2" defaultPivotStyle="PivotStyleLight16"/>
  <colors>
    <mruColors>
      <color rgb="FF663300"/>
      <color rgb="FFFFFFCC"/>
      <color rgb="FFFFE79B"/>
      <color rgb="FFB50FB9"/>
      <color rgb="FF66CCFF"/>
      <color rgb="FFFFFF99"/>
      <color rgb="FFF8F8F8"/>
      <color rgb="FFCCFF99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5</xdr:col>
      <xdr:colOff>138308</xdr:colOff>
      <xdr:row>1</xdr:row>
      <xdr:rowOff>21337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CE5F9A-8746-4EB1-973D-FBCB691E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2624333" cy="402337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0</xdr:row>
      <xdr:rowOff>47625</xdr:rowOff>
    </xdr:from>
    <xdr:to>
      <xdr:col>18</xdr:col>
      <xdr:colOff>171449</xdr:colOff>
      <xdr:row>0</xdr:row>
      <xdr:rowOff>361950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D6878F6-4213-4373-874B-A5F837FE97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48" b="21278"/>
        <a:stretch/>
      </xdr:blipFill>
      <xdr:spPr>
        <a:xfrm>
          <a:off x="6086475" y="47625"/>
          <a:ext cx="2105024" cy="314325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38100</xdr:rowOff>
    </xdr:from>
    <xdr:to>
      <xdr:col>11</xdr:col>
      <xdr:colOff>295276</xdr:colOff>
      <xdr:row>4</xdr:row>
      <xdr:rowOff>4997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FD2701-60DE-4CC6-805E-326327E6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12</xdr:row>
      <xdr:rowOff>66675</xdr:rowOff>
    </xdr:from>
    <xdr:to>
      <xdr:col>2</xdr:col>
      <xdr:colOff>1200151</xdr:colOff>
      <xdr:row>14</xdr:row>
      <xdr:rowOff>123825</xdr:rowOff>
    </xdr:to>
    <xdr:sp macro="" textlink="">
      <xdr:nvSpPr>
        <xdr:cNvPr id="5" name="Text Box 363">
          <a:extLst>
            <a:ext uri="{FF2B5EF4-FFF2-40B4-BE49-F238E27FC236}">
              <a16:creationId xmlns:a16="http://schemas.microsoft.com/office/drawing/2014/main" id="{C64DFAB7-6147-40A6-9B7D-BF684AF80F56}"/>
            </a:ext>
          </a:extLst>
        </xdr:cNvPr>
        <xdr:cNvSpPr txBox="1">
          <a:spLocks noChangeArrowheads="1"/>
        </xdr:cNvSpPr>
      </xdr:nvSpPr>
      <xdr:spPr bwMode="auto">
        <a:xfrm>
          <a:off x="333375" y="2686050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6</xdr:col>
      <xdr:colOff>0</xdr:colOff>
      <xdr:row>18</xdr:row>
      <xdr:rowOff>38100</xdr:rowOff>
    </xdr:from>
    <xdr:to>
      <xdr:col>8</xdr:col>
      <xdr:colOff>180975</xdr:colOff>
      <xdr:row>18</xdr:row>
      <xdr:rowOff>209550</xdr:rowOff>
    </xdr:to>
    <xdr:sp macro="" textlink="">
      <xdr:nvSpPr>
        <xdr:cNvPr id="6" name="Text Box 363">
          <a:extLst>
            <a:ext uri="{FF2B5EF4-FFF2-40B4-BE49-F238E27FC236}">
              <a16:creationId xmlns:a16="http://schemas.microsoft.com/office/drawing/2014/main" id="{4F9E39B2-1D3B-4EC9-828F-FE07F5B213D5}"/>
            </a:ext>
          </a:extLst>
        </xdr:cNvPr>
        <xdr:cNvSpPr txBox="1">
          <a:spLocks noChangeArrowheads="1"/>
        </xdr:cNvSpPr>
      </xdr:nvSpPr>
      <xdr:spPr bwMode="auto">
        <a:xfrm>
          <a:off x="2419350" y="3438525"/>
          <a:ext cx="857250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1</xdr:col>
      <xdr:colOff>85725</xdr:colOff>
      <xdr:row>37</xdr:row>
      <xdr:rowOff>152400</xdr:rowOff>
    </xdr:from>
    <xdr:to>
      <xdr:col>2</xdr:col>
      <xdr:colOff>1123951</xdr:colOff>
      <xdr:row>38</xdr:row>
      <xdr:rowOff>304800</xdr:rowOff>
    </xdr:to>
    <xdr:sp macro="" textlink="">
      <xdr:nvSpPr>
        <xdr:cNvPr id="9" name="Text Box 363">
          <a:extLst>
            <a:ext uri="{FF2B5EF4-FFF2-40B4-BE49-F238E27FC236}">
              <a16:creationId xmlns:a16="http://schemas.microsoft.com/office/drawing/2014/main" id="{233A21E0-454B-4AAC-9F62-B4659B9A4197}"/>
            </a:ext>
          </a:extLst>
        </xdr:cNvPr>
        <xdr:cNvSpPr txBox="1">
          <a:spLocks noChangeArrowheads="1"/>
        </xdr:cNvSpPr>
      </xdr:nvSpPr>
      <xdr:spPr bwMode="auto">
        <a:xfrm>
          <a:off x="257175" y="9658350"/>
          <a:ext cx="1371601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3</xdr:col>
      <xdr:colOff>152400</xdr:colOff>
      <xdr:row>1</xdr:row>
      <xdr:rowOff>104775</xdr:rowOff>
    </xdr:from>
    <xdr:to>
      <xdr:col>6</xdr:col>
      <xdr:colOff>39192</xdr:colOff>
      <xdr:row>3</xdr:row>
      <xdr:rowOff>161925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9C0BF23-C97A-4219-8EC1-8CA0D4C5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485775"/>
          <a:ext cx="135364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topLeftCell="A35" workbookViewId="0">
      <selection activeCell="J11" sqref="J11:M11"/>
    </sheetView>
  </sheetViews>
  <sheetFormatPr baseColWidth="10" defaultRowHeight="15" x14ac:dyDescent="0.25"/>
  <cols>
    <col min="1" max="1" width="2.5703125" style="1" customWidth="1"/>
    <col min="2" max="2" width="5" style="1" customWidth="1"/>
    <col min="3" max="3" width="19.140625" style="1" customWidth="1"/>
    <col min="4" max="4" width="10.42578125" style="1" customWidth="1"/>
    <col min="5" max="5" width="5.5703125" style="1" customWidth="1"/>
    <col min="6" max="6" width="6" style="1" customWidth="1"/>
    <col min="7" max="7" width="5" style="1" customWidth="1"/>
    <col min="8" max="8" width="3.85546875" style="1" customWidth="1"/>
    <col min="9" max="9" width="4.5703125" style="1" customWidth="1"/>
    <col min="10" max="10" width="4.85546875" style="1" customWidth="1"/>
    <col min="11" max="11" width="5.28515625" style="1" customWidth="1"/>
    <col min="12" max="12" width="5.140625" style="1" customWidth="1"/>
    <col min="13" max="13" width="6.28515625" style="1" customWidth="1"/>
    <col min="14" max="14" width="6.42578125" style="1" customWidth="1"/>
    <col min="15" max="15" width="7" style="1" customWidth="1"/>
    <col min="16" max="16" width="5.5703125" style="1" customWidth="1"/>
    <col min="17" max="17" width="4.7109375" style="1" customWidth="1"/>
    <col min="18" max="18" width="5.42578125" style="1" customWidth="1"/>
    <col min="19" max="19" width="5.5703125" style="1" customWidth="1"/>
    <col min="20" max="20" width="4.42578125" style="1" customWidth="1"/>
    <col min="21" max="21" width="7.140625" style="1" customWidth="1"/>
    <col min="22" max="22" width="2" style="1" customWidth="1"/>
    <col min="23" max="16384" width="11.42578125" style="1"/>
  </cols>
  <sheetData>
    <row r="1" spans="1:22" ht="30" customHeight="1" x14ac:dyDescent="0.25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spans="1:22" s="6" customFormat="1" ht="9.7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" customHeight="1" x14ac:dyDescent="0.25">
      <c r="A3" s="129"/>
      <c r="B3" s="130"/>
      <c r="C3" s="13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0" t="s">
        <v>40</v>
      </c>
      <c r="T3" s="8"/>
      <c r="U3" s="7"/>
      <c r="V3" s="9"/>
    </row>
    <row r="4" spans="1:22" ht="15" customHeight="1" x14ac:dyDescent="0.25">
      <c r="A4" s="132"/>
      <c r="B4" s="133"/>
      <c r="C4" s="13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38"/>
      <c r="Q4" s="138"/>
      <c r="R4" s="138"/>
      <c r="S4" s="138"/>
      <c r="T4" s="138"/>
      <c r="U4" s="138"/>
      <c r="V4" s="9"/>
    </row>
    <row r="5" spans="1:22" ht="23.25" customHeight="1" x14ac:dyDescent="0.25">
      <c r="A5" s="132"/>
      <c r="B5" s="133"/>
      <c r="C5" s="134"/>
      <c r="D5" s="7"/>
      <c r="E5" s="7"/>
      <c r="F5" s="10"/>
      <c r="G5" s="11" t="s">
        <v>3</v>
      </c>
      <c r="H5" s="10"/>
      <c r="I5" s="141"/>
      <c r="J5" s="141"/>
      <c r="K5" s="141"/>
      <c r="L5" s="141"/>
      <c r="M5" s="141"/>
      <c r="N5" s="11" t="s">
        <v>4</v>
      </c>
      <c r="O5" s="7"/>
      <c r="P5" s="141"/>
      <c r="Q5" s="141"/>
      <c r="R5" s="141"/>
      <c r="S5" s="141"/>
      <c r="T5" s="141"/>
      <c r="U5" s="12"/>
      <c r="V5" s="9"/>
    </row>
    <row r="6" spans="1:22" ht="18.75" customHeight="1" x14ac:dyDescent="0.25">
      <c r="A6" s="132"/>
      <c r="B6" s="133"/>
      <c r="C6" s="134"/>
      <c r="D6" s="10"/>
      <c r="E6" s="10"/>
      <c r="F6" s="10"/>
      <c r="G6" s="11"/>
      <c r="H6" s="10"/>
      <c r="I6" s="103"/>
      <c r="J6" s="103"/>
      <c r="K6" s="103"/>
      <c r="L6" s="103"/>
      <c r="M6" s="103"/>
      <c r="N6" s="11"/>
      <c r="O6" s="13"/>
      <c r="P6" s="103"/>
      <c r="Q6" s="103"/>
      <c r="R6" s="103"/>
      <c r="S6" s="103"/>
      <c r="T6" s="103"/>
      <c r="U6" s="14"/>
      <c r="V6" s="9"/>
    </row>
    <row r="7" spans="1:22" ht="15" customHeight="1" x14ac:dyDescent="0.25">
      <c r="A7" s="132"/>
      <c r="B7" s="133"/>
      <c r="C7" s="134"/>
      <c r="D7" s="10"/>
      <c r="E7" s="10"/>
      <c r="F7" s="10"/>
      <c r="G7" s="10"/>
      <c r="H7" s="10"/>
      <c r="I7" s="10"/>
      <c r="J7" s="10"/>
      <c r="K7" s="10"/>
      <c r="L7" s="10"/>
      <c r="M7" s="10"/>
      <c r="N7" s="15"/>
      <c r="O7" s="13"/>
      <c r="P7" s="7"/>
      <c r="Q7" s="14"/>
      <c r="R7" s="14"/>
      <c r="S7" s="14"/>
      <c r="T7" s="14"/>
      <c r="U7" s="14"/>
      <c r="V7" s="9"/>
    </row>
    <row r="8" spans="1:22" ht="15" customHeight="1" x14ac:dyDescent="0.25">
      <c r="A8" s="132"/>
      <c r="B8" s="133"/>
      <c r="C8" s="134"/>
      <c r="D8" s="8" t="s">
        <v>5</v>
      </c>
      <c r="E8" s="10"/>
      <c r="F8" s="139" t="s">
        <v>44</v>
      </c>
      <c r="G8" s="139"/>
      <c r="H8" s="139"/>
      <c r="I8" s="139"/>
      <c r="J8" s="139"/>
      <c r="K8" s="7"/>
      <c r="L8" s="16" t="s">
        <v>6</v>
      </c>
      <c r="M8" s="10"/>
      <c r="N8" s="139"/>
      <c r="O8" s="139"/>
      <c r="P8" s="139"/>
      <c r="Q8" s="139"/>
      <c r="R8" s="139"/>
      <c r="S8" s="14"/>
      <c r="T8" s="14"/>
      <c r="U8" s="14"/>
      <c r="V8" s="9"/>
    </row>
    <row r="9" spans="1:22" ht="15" customHeight="1" x14ac:dyDescent="0.25">
      <c r="A9" s="132"/>
      <c r="B9" s="133"/>
      <c r="C9" s="13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7"/>
      <c r="Q9" s="14"/>
      <c r="R9" s="14"/>
      <c r="S9" s="14"/>
      <c r="T9" s="14"/>
      <c r="U9" s="14"/>
      <c r="V9" s="9"/>
    </row>
    <row r="10" spans="1:22" ht="15" customHeight="1" x14ac:dyDescent="0.25">
      <c r="A10" s="132"/>
      <c r="B10" s="133"/>
      <c r="C10" s="134"/>
      <c r="D10" s="16" t="s">
        <v>7</v>
      </c>
      <c r="E10" s="16"/>
      <c r="F10" s="139">
        <v>685484472</v>
      </c>
      <c r="G10" s="139"/>
      <c r="H10" s="139"/>
      <c r="I10" s="139"/>
      <c r="J10" s="139"/>
      <c r="K10" s="139"/>
      <c r="L10" s="10"/>
      <c r="M10" s="10"/>
      <c r="N10" s="17"/>
      <c r="O10" s="10"/>
      <c r="P10" s="10"/>
      <c r="Q10" s="14"/>
      <c r="R10" s="14"/>
      <c r="S10" s="14"/>
      <c r="T10" s="14"/>
      <c r="U10" s="14"/>
      <c r="V10" s="9"/>
    </row>
    <row r="11" spans="1:22" ht="18.75" customHeight="1" thickBot="1" x14ac:dyDescent="0.3">
      <c r="A11" s="135"/>
      <c r="B11" s="136"/>
      <c r="C11" s="137"/>
      <c r="D11" s="16" t="s">
        <v>8</v>
      </c>
      <c r="E11" s="10"/>
      <c r="F11" s="10"/>
      <c r="G11" s="10"/>
      <c r="H11" s="10"/>
      <c r="I11" s="10"/>
      <c r="J11" s="140" t="s">
        <v>46</v>
      </c>
      <c r="K11" s="140"/>
      <c r="L11" s="140"/>
      <c r="M11" s="140"/>
      <c r="N11" s="140"/>
      <c r="O11" s="140"/>
      <c r="P11" s="140"/>
      <c r="Q11" s="140"/>
      <c r="R11" s="14"/>
      <c r="S11" s="14"/>
      <c r="T11" s="14"/>
      <c r="U11" s="14"/>
      <c r="V11" s="9"/>
    </row>
    <row r="12" spans="1:22" ht="15.75" customHeight="1" x14ac:dyDescent="0.25">
      <c r="A12" s="21"/>
      <c r="B12" s="21"/>
      <c r="C12" s="2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4"/>
      <c r="R12" s="14"/>
      <c r="S12" s="14"/>
      <c r="T12" s="14"/>
      <c r="U12" s="14"/>
      <c r="V12" s="9"/>
    </row>
    <row r="13" spans="1:22" x14ac:dyDescent="0.25">
      <c r="A13" s="7"/>
      <c r="B13" s="9"/>
      <c r="C13" s="7"/>
      <c r="D13" s="116" t="s">
        <v>9</v>
      </c>
      <c r="E13" s="116"/>
      <c r="F13" s="117" t="s">
        <v>45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4"/>
      <c r="V13" s="9"/>
    </row>
    <row r="14" spans="1:22" ht="15.75" thickBot="1" x14ac:dyDescent="0.3">
      <c r="A14" s="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8"/>
      <c r="R14" s="18"/>
      <c r="S14" s="18"/>
      <c r="T14" s="18"/>
      <c r="U14" s="18"/>
      <c r="V14" s="9"/>
    </row>
    <row r="15" spans="1:22" s="19" customFormat="1" ht="16.5" customHeight="1" thickBot="1" x14ac:dyDescent="0.3">
      <c r="B15" s="20"/>
      <c r="C15" s="107" t="s">
        <v>10</v>
      </c>
      <c r="D15" s="108"/>
      <c r="E15" s="108"/>
      <c r="F15" s="108"/>
      <c r="G15" s="108"/>
      <c r="H15" s="108"/>
      <c r="I15" s="108"/>
      <c r="J15" s="108"/>
      <c r="K15" s="108" t="s">
        <v>0</v>
      </c>
      <c r="L15" s="108"/>
      <c r="M15" s="108" t="s">
        <v>11</v>
      </c>
      <c r="N15" s="108"/>
      <c r="O15" s="108"/>
      <c r="P15" s="108"/>
      <c r="Q15" s="108" t="s">
        <v>1</v>
      </c>
      <c r="R15" s="108"/>
      <c r="S15" s="108" t="s">
        <v>12</v>
      </c>
      <c r="T15" s="108"/>
      <c r="U15" s="215"/>
    </row>
    <row r="16" spans="1:22" ht="22.5" customHeight="1" x14ac:dyDescent="0.25">
      <c r="B16" s="22">
        <v>100</v>
      </c>
      <c r="C16" s="111" t="s">
        <v>13</v>
      </c>
      <c r="D16" s="112"/>
      <c r="E16" s="112"/>
      <c r="F16" s="112"/>
      <c r="G16" s="112"/>
      <c r="H16" s="112"/>
      <c r="I16" s="112"/>
      <c r="J16" s="112"/>
      <c r="K16" s="109">
        <v>880</v>
      </c>
      <c r="L16" s="109"/>
      <c r="M16" s="113">
        <v>7.9</v>
      </c>
      <c r="N16" s="113"/>
      <c r="O16" s="145">
        <f>IF(M16=0,"",(M16*1000/K16))</f>
        <v>8.9772727272727266</v>
      </c>
      <c r="P16" s="145"/>
      <c r="Q16" s="122"/>
      <c r="R16" s="123"/>
      <c r="S16" s="119" t="str">
        <f>IF(Q16=0,"",(Q16*M16))</f>
        <v/>
      </c>
      <c r="T16" s="120"/>
      <c r="U16" s="121"/>
      <c r="V16" s="35"/>
    </row>
    <row r="17" spans="2:22" ht="22.5" customHeight="1" x14ac:dyDescent="0.25">
      <c r="B17" s="23">
        <v>110</v>
      </c>
      <c r="C17" s="55" t="s">
        <v>14</v>
      </c>
      <c r="D17" s="114"/>
      <c r="E17" s="114"/>
      <c r="F17" s="114"/>
      <c r="G17" s="114"/>
      <c r="H17" s="114"/>
      <c r="I17" s="114"/>
      <c r="J17" s="114"/>
      <c r="K17" s="95">
        <v>1080</v>
      </c>
      <c r="L17" s="95"/>
      <c r="M17" s="58">
        <v>9.8000000000000007</v>
      </c>
      <c r="N17" s="58"/>
      <c r="O17" s="201">
        <f t="shared" ref="O17:O49" si="0">IF(M17=0,"",(M17*1000/K17))</f>
        <v>9.0740740740740744</v>
      </c>
      <c r="P17" s="201"/>
      <c r="Q17" s="124"/>
      <c r="R17" s="124"/>
      <c r="S17" s="125" t="str">
        <f t="shared" ref="S17:S41" si="1">IF(Q17=0,"",(Q17*M17))</f>
        <v/>
      </c>
      <c r="T17" s="126"/>
      <c r="U17" s="127"/>
      <c r="V17" s="35"/>
    </row>
    <row r="18" spans="2:22" ht="22.5" customHeight="1" x14ac:dyDescent="0.25">
      <c r="B18" s="24">
        <v>120</v>
      </c>
      <c r="C18" s="69" t="s">
        <v>15</v>
      </c>
      <c r="D18" s="110"/>
      <c r="E18" s="110"/>
      <c r="F18" s="110"/>
      <c r="G18" s="110"/>
      <c r="H18" s="110"/>
      <c r="I18" s="110"/>
      <c r="J18" s="110"/>
      <c r="K18" s="100">
        <v>1080</v>
      </c>
      <c r="L18" s="100"/>
      <c r="M18" s="144">
        <v>9.8000000000000007</v>
      </c>
      <c r="N18" s="144"/>
      <c r="O18" s="146">
        <f t="shared" si="0"/>
        <v>9.0740740740740744</v>
      </c>
      <c r="P18" s="146"/>
      <c r="Q18" s="219"/>
      <c r="R18" s="219"/>
      <c r="S18" s="216" t="str">
        <f t="shared" si="1"/>
        <v/>
      </c>
      <c r="T18" s="217"/>
      <c r="U18" s="218"/>
      <c r="V18" s="35"/>
    </row>
    <row r="19" spans="2:22" ht="22.5" customHeight="1" x14ac:dyDescent="0.25">
      <c r="B19" s="23">
        <v>130</v>
      </c>
      <c r="C19" s="142" t="s">
        <v>39</v>
      </c>
      <c r="D19" s="143"/>
      <c r="E19" s="143"/>
      <c r="F19" s="143"/>
      <c r="G19" s="143"/>
      <c r="H19" s="143"/>
      <c r="I19" s="143"/>
      <c r="J19" s="143"/>
      <c r="K19" s="149">
        <v>900</v>
      </c>
      <c r="L19" s="149"/>
      <c r="M19" s="150">
        <v>8.6999999999999993</v>
      </c>
      <c r="N19" s="150"/>
      <c r="O19" s="151">
        <f t="shared" ref="O19" si="2">IF(M19=0,"",(M19*1000/K19))</f>
        <v>9.6666666666666661</v>
      </c>
      <c r="P19" s="151"/>
      <c r="Q19" s="124"/>
      <c r="R19" s="124"/>
      <c r="S19" s="204" t="str">
        <f t="shared" ref="S19" si="3">IF(Q19=0,"",(Q19*M19))</f>
        <v/>
      </c>
      <c r="T19" s="205"/>
      <c r="U19" s="206"/>
      <c r="V19" s="35"/>
    </row>
    <row r="20" spans="2:22" ht="22.5" customHeight="1" x14ac:dyDescent="0.25">
      <c r="B20" s="25">
        <v>200</v>
      </c>
      <c r="C20" s="166" t="s">
        <v>16</v>
      </c>
      <c r="D20" s="167"/>
      <c r="E20" s="167"/>
      <c r="F20" s="167"/>
      <c r="G20" s="167"/>
      <c r="H20" s="167"/>
      <c r="I20" s="167"/>
      <c r="J20" s="167"/>
      <c r="K20" s="115">
        <v>660</v>
      </c>
      <c r="L20" s="115"/>
      <c r="M20" s="155">
        <v>10</v>
      </c>
      <c r="N20" s="155"/>
      <c r="O20" s="200">
        <f t="shared" si="0"/>
        <v>15.151515151515152</v>
      </c>
      <c r="P20" s="200"/>
      <c r="Q20" s="128"/>
      <c r="R20" s="128"/>
      <c r="S20" s="104" t="str">
        <f t="shared" si="1"/>
        <v/>
      </c>
      <c r="T20" s="105"/>
      <c r="U20" s="106"/>
      <c r="V20" s="35"/>
    </row>
    <row r="21" spans="2:22" ht="22.5" customHeight="1" x14ac:dyDescent="0.25">
      <c r="B21" s="26">
        <v>210</v>
      </c>
      <c r="C21" s="168" t="s">
        <v>17</v>
      </c>
      <c r="D21" s="168"/>
      <c r="E21" s="168"/>
      <c r="F21" s="168"/>
      <c r="G21" s="168"/>
      <c r="H21" s="168"/>
      <c r="I21" s="168"/>
      <c r="J21" s="168"/>
      <c r="K21" s="51">
        <v>660</v>
      </c>
      <c r="L21" s="52"/>
      <c r="M21" s="53">
        <v>10.1</v>
      </c>
      <c r="N21" s="54"/>
      <c r="O21" s="60">
        <f t="shared" si="0"/>
        <v>15.303030303030303</v>
      </c>
      <c r="P21" s="60"/>
      <c r="Q21" s="66"/>
      <c r="R21" s="67"/>
      <c r="S21" s="212" t="str">
        <f t="shared" si="1"/>
        <v/>
      </c>
      <c r="T21" s="213"/>
      <c r="U21" s="214"/>
      <c r="V21" s="35"/>
    </row>
    <row r="22" spans="2:22" ht="22.5" customHeight="1" x14ac:dyDescent="0.25">
      <c r="B22" s="24">
        <v>220</v>
      </c>
      <c r="C22" s="69" t="s">
        <v>18</v>
      </c>
      <c r="D22" s="69"/>
      <c r="E22" s="69"/>
      <c r="F22" s="69"/>
      <c r="G22" s="69"/>
      <c r="H22" s="69"/>
      <c r="I22" s="69"/>
      <c r="J22" s="69"/>
      <c r="K22" s="152">
        <v>660</v>
      </c>
      <c r="L22" s="153"/>
      <c r="M22" s="64">
        <v>10.1</v>
      </c>
      <c r="N22" s="64"/>
      <c r="O22" s="101">
        <f t="shared" si="0"/>
        <v>15.303030303030303</v>
      </c>
      <c r="P22" s="101"/>
      <c r="Q22" s="65"/>
      <c r="R22" s="65"/>
      <c r="S22" s="78" t="str">
        <f t="shared" si="1"/>
        <v/>
      </c>
      <c r="T22" s="79"/>
      <c r="U22" s="80"/>
      <c r="V22" s="35"/>
    </row>
    <row r="23" spans="2:22" ht="22.5" customHeight="1" x14ac:dyDescent="0.25">
      <c r="B23" s="23">
        <v>230</v>
      </c>
      <c r="C23" s="55" t="s">
        <v>19</v>
      </c>
      <c r="D23" s="55"/>
      <c r="E23" s="55"/>
      <c r="F23" s="55"/>
      <c r="G23" s="55"/>
      <c r="H23" s="55"/>
      <c r="I23" s="55"/>
      <c r="J23" s="55"/>
      <c r="K23" s="56">
        <v>685</v>
      </c>
      <c r="L23" s="57"/>
      <c r="M23" s="58">
        <v>10.3</v>
      </c>
      <c r="N23" s="58"/>
      <c r="O23" s="59">
        <f t="shared" si="0"/>
        <v>15.036496350364963</v>
      </c>
      <c r="P23" s="59"/>
      <c r="Q23" s="124"/>
      <c r="R23" s="124"/>
      <c r="S23" s="61" t="str">
        <f t="shared" si="1"/>
        <v/>
      </c>
      <c r="T23" s="62"/>
      <c r="U23" s="63"/>
      <c r="V23" s="35"/>
    </row>
    <row r="24" spans="2:22" ht="22.5" customHeight="1" x14ac:dyDescent="0.25">
      <c r="B24" s="24">
        <v>240</v>
      </c>
      <c r="C24" s="69" t="s">
        <v>20</v>
      </c>
      <c r="D24" s="110"/>
      <c r="E24" s="110"/>
      <c r="F24" s="110"/>
      <c r="G24" s="110"/>
      <c r="H24" s="110"/>
      <c r="I24" s="110"/>
      <c r="J24" s="110"/>
      <c r="K24" s="100">
        <v>920</v>
      </c>
      <c r="L24" s="100"/>
      <c r="M24" s="64">
        <v>9.8000000000000007</v>
      </c>
      <c r="N24" s="64"/>
      <c r="O24" s="101">
        <f t="shared" si="0"/>
        <v>10.652173913043478</v>
      </c>
      <c r="P24" s="101"/>
      <c r="Q24" s="65"/>
      <c r="R24" s="65"/>
      <c r="S24" s="78" t="str">
        <f t="shared" si="1"/>
        <v/>
      </c>
      <c r="T24" s="79"/>
      <c r="U24" s="80"/>
      <c r="V24" s="35"/>
    </row>
    <row r="25" spans="2:22" ht="22.5" customHeight="1" x14ac:dyDescent="0.25">
      <c r="B25" s="27">
        <v>250</v>
      </c>
      <c r="C25" s="173" t="s">
        <v>21</v>
      </c>
      <c r="D25" s="173"/>
      <c r="E25" s="173"/>
      <c r="F25" s="173"/>
      <c r="G25" s="173"/>
      <c r="H25" s="173"/>
      <c r="I25" s="173"/>
      <c r="J25" s="173"/>
      <c r="K25" s="147">
        <v>600</v>
      </c>
      <c r="L25" s="148"/>
      <c r="M25" s="199">
        <v>8.1</v>
      </c>
      <c r="N25" s="199"/>
      <c r="O25" s="154">
        <f t="shared" si="0"/>
        <v>13.5</v>
      </c>
      <c r="P25" s="154"/>
      <c r="Q25" s="207"/>
      <c r="R25" s="207"/>
      <c r="S25" s="208" t="str">
        <f t="shared" si="1"/>
        <v/>
      </c>
      <c r="T25" s="209"/>
      <c r="U25" s="210"/>
      <c r="V25" s="35"/>
    </row>
    <row r="26" spans="2:22" ht="22.5" customHeight="1" x14ac:dyDescent="0.25">
      <c r="B26" s="28">
        <v>300</v>
      </c>
      <c r="C26" s="68" t="s">
        <v>22</v>
      </c>
      <c r="D26" s="68"/>
      <c r="E26" s="68"/>
      <c r="F26" s="68"/>
      <c r="G26" s="68"/>
      <c r="H26" s="68"/>
      <c r="I26" s="68"/>
      <c r="J26" s="68"/>
      <c r="K26" s="203">
        <v>660</v>
      </c>
      <c r="L26" s="203"/>
      <c r="M26" s="162">
        <v>8.4</v>
      </c>
      <c r="N26" s="162"/>
      <c r="O26" s="202">
        <f t="shared" si="0"/>
        <v>12.727272727272727</v>
      </c>
      <c r="P26" s="202"/>
      <c r="Q26" s="198"/>
      <c r="R26" s="198"/>
      <c r="S26" s="159" t="str">
        <f t="shared" si="1"/>
        <v/>
      </c>
      <c r="T26" s="160"/>
      <c r="U26" s="161"/>
      <c r="V26" s="35"/>
    </row>
    <row r="27" spans="2:22" ht="22.5" customHeight="1" x14ac:dyDescent="0.25">
      <c r="B27" s="23">
        <v>310</v>
      </c>
      <c r="C27" s="55" t="s">
        <v>23</v>
      </c>
      <c r="D27" s="55"/>
      <c r="E27" s="55"/>
      <c r="F27" s="55"/>
      <c r="G27" s="55"/>
      <c r="H27" s="55"/>
      <c r="I27" s="55"/>
      <c r="J27" s="55"/>
      <c r="K27" s="95">
        <v>740</v>
      </c>
      <c r="L27" s="95"/>
      <c r="M27" s="58">
        <v>9.1999999999999993</v>
      </c>
      <c r="N27" s="58"/>
      <c r="O27" s="59">
        <f t="shared" si="0"/>
        <v>12.432432432432432</v>
      </c>
      <c r="P27" s="59"/>
      <c r="Q27" s="124"/>
      <c r="R27" s="124"/>
      <c r="S27" s="61" t="str">
        <f t="shared" si="1"/>
        <v/>
      </c>
      <c r="T27" s="62"/>
      <c r="U27" s="63"/>
      <c r="V27" s="35"/>
    </row>
    <row r="28" spans="2:22" ht="22.5" customHeight="1" x14ac:dyDescent="0.25">
      <c r="B28" s="24">
        <v>320</v>
      </c>
      <c r="C28" s="69" t="s">
        <v>24</v>
      </c>
      <c r="D28" s="69"/>
      <c r="E28" s="69"/>
      <c r="F28" s="69"/>
      <c r="G28" s="69"/>
      <c r="H28" s="69"/>
      <c r="I28" s="69"/>
      <c r="J28" s="69"/>
      <c r="K28" s="100">
        <v>660</v>
      </c>
      <c r="L28" s="100"/>
      <c r="M28" s="64">
        <v>8.8000000000000007</v>
      </c>
      <c r="N28" s="64"/>
      <c r="O28" s="101">
        <f t="shared" si="0"/>
        <v>13.333333333333334</v>
      </c>
      <c r="P28" s="101"/>
      <c r="Q28" s="65"/>
      <c r="R28" s="65"/>
      <c r="S28" s="78" t="str">
        <f t="shared" si="1"/>
        <v/>
      </c>
      <c r="T28" s="79"/>
      <c r="U28" s="80"/>
      <c r="V28" s="35"/>
    </row>
    <row r="29" spans="2:22" ht="22.5" customHeight="1" x14ac:dyDescent="0.25">
      <c r="B29" s="23">
        <v>400</v>
      </c>
      <c r="C29" s="55" t="s">
        <v>41</v>
      </c>
      <c r="D29" s="55"/>
      <c r="E29" s="55"/>
      <c r="F29" s="55"/>
      <c r="G29" s="55"/>
      <c r="H29" s="55"/>
      <c r="I29" s="55"/>
      <c r="J29" s="55"/>
      <c r="K29" s="95">
        <v>575</v>
      </c>
      <c r="L29" s="95"/>
      <c r="M29" s="58">
        <v>9.6</v>
      </c>
      <c r="N29" s="58"/>
      <c r="O29" s="59">
        <f t="shared" si="0"/>
        <v>16.695652173913043</v>
      </c>
      <c r="P29" s="59"/>
      <c r="Q29" s="124"/>
      <c r="R29" s="124"/>
      <c r="S29" s="61" t="str">
        <f t="shared" si="1"/>
        <v/>
      </c>
      <c r="T29" s="62"/>
      <c r="U29" s="63"/>
      <c r="V29" s="35"/>
    </row>
    <row r="30" spans="2:22" ht="22.5" customHeight="1" x14ac:dyDescent="0.25">
      <c r="B30" s="25">
        <v>410</v>
      </c>
      <c r="C30" s="166" t="s">
        <v>25</v>
      </c>
      <c r="D30" s="166"/>
      <c r="E30" s="166"/>
      <c r="F30" s="166"/>
      <c r="G30" s="166"/>
      <c r="H30" s="166"/>
      <c r="I30" s="166"/>
      <c r="J30" s="166"/>
      <c r="K30" s="115">
        <v>990</v>
      </c>
      <c r="L30" s="115"/>
      <c r="M30" s="155">
        <v>10</v>
      </c>
      <c r="N30" s="155"/>
      <c r="O30" s="200">
        <f t="shared" si="0"/>
        <v>10.1010101010101</v>
      </c>
      <c r="P30" s="200"/>
      <c r="Q30" s="128"/>
      <c r="R30" s="128"/>
      <c r="S30" s="104" t="str">
        <f t="shared" si="1"/>
        <v/>
      </c>
      <c r="T30" s="105"/>
      <c r="U30" s="106"/>
      <c r="V30" s="35"/>
    </row>
    <row r="31" spans="2:22" ht="22.5" customHeight="1" x14ac:dyDescent="0.25">
      <c r="B31" s="26">
        <v>420</v>
      </c>
      <c r="C31" s="168" t="s">
        <v>26</v>
      </c>
      <c r="D31" s="168"/>
      <c r="E31" s="168"/>
      <c r="F31" s="168"/>
      <c r="G31" s="168"/>
      <c r="H31" s="168"/>
      <c r="I31" s="168"/>
      <c r="J31" s="168"/>
      <c r="K31" s="50">
        <v>850</v>
      </c>
      <c r="L31" s="50"/>
      <c r="M31" s="70">
        <v>10.8</v>
      </c>
      <c r="N31" s="70"/>
      <c r="O31" s="60">
        <f t="shared" si="0"/>
        <v>12.705882352941176</v>
      </c>
      <c r="P31" s="60"/>
      <c r="Q31" s="71"/>
      <c r="R31" s="71"/>
      <c r="S31" s="212" t="str">
        <f t="shared" si="1"/>
        <v/>
      </c>
      <c r="T31" s="213"/>
      <c r="U31" s="214"/>
      <c r="V31" s="35"/>
    </row>
    <row r="32" spans="2:22" ht="22.5" customHeight="1" x14ac:dyDescent="0.25">
      <c r="B32" s="24">
        <v>430</v>
      </c>
      <c r="C32" s="69" t="s">
        <v>27</v>
      </c>
      <c r="D32" s="69"/>
      <c r="E32" s="69"/>
      <c r="F32" s="69"/>
      <c r="G32" s="69"/>
      <c r="H32" s="69"/>
      <c r="I32" s="69"/>
      <c r="J32" s="69"/>
      <c r="K32" s="100">
        <v>900</v>
      </c>
      <c r="L32" s="100"/>
      <c r="M32" s="64">
        <v>10.8</v>
      </c>
      <c r="N32" s="64"/>
      <c r="O32" s="101">
        <f t="shared" si="0"/>
        <v>12</v>
      </c>
      <c r="P32" s="101"/>
      <c r="Q32" s="65"/>
      <c r="R32" s="65"/>
      <c r="S32" s="78" t="str">
        <f t="shared" si="1"/>
        <v/>
      </c>
      <c r="T32" s="79"/>
      <c r="U32" s="80"/>
      <c r="V32" s="35"/>
    </row>
    <row r="33" spans="2:22" ht="22.5" customHeight="1" x14ac:dyDescent="0.25">
      <c r="B33" s="23">
        <v>500</v>
      </c>
      <c r="C33" s="55" t="s">
        <v>28</v>
      </c>
      <c r="D33" s="55"/>
      <c r="E33" s="55"/>
      <c r="F33" s="55"/>
      <c r="G33" s="55"/>
      <c r="H33" s="55"/>
      <c r="I33" s="55"/>
      <c r="J33" s="55"/>
      <c r="K33" s="95">
        <v>880</v>
      </c>
      <c r="L33" s="95"/>
      <c r="M33" s="58">
        <v>9.5</v>
      </c>
      <c r="N33" s="58"/>
      <c r="O33" s="59">
        <f t="shared" si="0"/>
        <v>10.795454545454545</v>
      </c>
      <c r="P33" s="59"/>
      <c r="Q33" s="124"/>
      <c r="R33" s="124"/>
      <c r="S33" s="61" t="str">
        <f t="shared" si="1"/>
        <v/>
      </c>
      <c r="T33" s="62"/>
      <c r="U33" s="63"/>
      <c r="V33" s="35"/>
    </row>
    <row r="34" spans="2:22" ht="22.5" customHeight="1" x14ac:dyDescent="0.25">
      <c r="B34" s="24">
        <v>510</v>
      </c>
      <c r="C34" s="69" t="s">
        <v>29</v>
      </c>
      <c r="D34" s="69"/>
      <c r="E34" s="69"/>
      <c r="F34" s="69"/>
      <c r="G34" s="69"/>
      <c r="H34" s="69"/>
      <c r="I34" s="69"/>
      <c r="J34" s="69"/>
      <c r="K34" s="100">
        <v>575</v>
      </c>
      <c r="L34" s="100"/>
      <c r="M34" s="64">
        <v>10.199999999999999</v>
      </c>
      <c r="N34" s="64"/>
      <c r="O34" s="101">
        <f t="shared" si="0"/>
        <v>17.739130434782609</v>
      </c>
      <c r="P34" s="101"/>
      <c r="Q34" s="65"/>
      <c r="R34" s="65"/>
      <c r="S34" s="78" t="str">
        <f t="shared" si="1"/>
        <v/>
      </c>
      <c r="T34" s="79"/>
      <c r="U34" s="80"/>
      <c r="V34" s="35"/>
    </row>
    <row r="35" spans="2:22" ht="22.5" customHeight="1" x14ac:dyDescent="0.25">
      <c r="B35" s="23">
        <v>520</v>
      </c>
      <c r="C35" s="55" t="s">
        <v>30</v>
      </c>
      <c r="D35" s="55"/>
      <c r="E35" s="55"/>
      <c r="F35" s="55"/>
      <c r="G35" s="55"/>
      <c r="H35" s="55"/>
      <c r="I35" s="55"/>
      <c r="J35" s="55"/>
      <c r="K35" s="95">
        <v>620</v>
      </c>
      <c r="L35" s="95"/>
      <c r="M35" s="58">
        <v>9.1</v>
      </c>
      <c r="N35" s="58"/>
      <c r="O35" s="59">
        <f t="shared" si="0"/>
        <v>14.67741935483871</v>
      </c>
      <c r="P35" s="59"/>
      <c r="Q35" s="124"/>
      <c r="R35" s="124"/>
      <c r="S35" s="61" t="str">
        <f t="shared" si="1"/>
        <v/>
      </c>
      <c r="T35" s="62"/>
      <c r="U35" s="63"/>
      <c r="V35" s="35"/>
    </row>
    <row r="36" spans="2:22" ht="22.5" customHeight="1" x14ac:dyDescent="0.25">
      <c r="B36" s="24">
        <v>530</v>
      </c>
      <c r="C36" s="69" t="s">
        <v>42</v>
      </c>
      <c r="D36" s="69"/>
      <c r="E36" s="69"/>
      <c r="F36" s="69"/>
      <c r="G36" s="69"/>
      <c r="H36" s="69"/>
      <c r="I36" s="69"/>
      <c r="J36" s="69"/>
      <c r="K36" s="100">
        <v>425</v>
      </c>
      <c r="L36" s="100"/>
      <c r="M36" s="64">
        <v>8.6999999999999993</v>
      </c>
      <c r="N36" s="64"/>
      <c r="O36" s="101">
        <f t="shared" si="0"/>
        <v>20.470588235294116</v>
      </c>
      <c r="P36" s="101"/>
      <c r="Q36" s="65"/>
      <c r="R36" s="65"/>
      <c r="S36" s="78" t="str">
        <f t="shared" si="1"/>
        <v/>
      </c>
      <c r="T36" s="79"/>
      <c r="U36" s="80"/>
      <c r="V36" s="35"/>
    </row>
    <row r="37" spans="2:22" ht="22.5" customHeight="1" thickBot="1" x14ac:dyDescent="0.3">
      <c r="B37" s="30">
        <v>600</v>
      </c>
      <c r="C37" s="82" t="s">
        <v>31</v>
      </c>
      <c r="D37" s="82"/>
      <c r="E37" s="82"/>
      <c r="F37" s="82"/>
      <c r="G37" s="82"/>
      <c r="H37" s="82"/>
      <c r="I37" s="82"/>
      <c r="J37" s="82"/>
      <c r="K37" s="83">
        <v>260</v>
      </c>
      <c r="L37" s="84"/>
      <c r="M37" s="85">
        <v>9.3000000000000007</v>
      </c>
      <c r="N37" s="85"/>
      <c r="O37" s="222">
        <f t="shared" si="0"/>
        <v>35.769230769230766</v>
      </c>
      <c r="P37" s="222"/>
      <c r="Q37" s="211"/>
      <c r="R37" s="211"/>
      <c r="S37" s="86" t="str">
        <f t="shared" si="1"/>
        <v/>
      </c>
      <c r="T37" s="87"/>
      <c r="U37" s="88"/>
      <c r="V37" s="35"/>
    </row>
    <row r="38" spans="2:22" ht="26.25" customHeight="1" x14ac:dyDescent="0.25">
      <c r="C38" s="89"/>
      <c r="D38" s="89"/>
      <c r="E38" s="89"/>
      <c r="F38" s="89"/>
      <c r="G38" s="89"/>
      <c r="H38" s="89"/>
      <c r="I38" s="89"/>
      <c r="J38" s="89"/>
      <c r="K38" s="90"/>
      <c r="L38" s="90"/>
      <c r="M38" s="91"/>
      <c r="N38" s="91"/>
      <c r="O38" s="92"/>
      <c r="P38" s="92"/>
      <c r="Q38" s="93"/>
      <c r="R38" s="93"/>
      <c r="S38" s="81" t="str">
        <f t="shared" ref="S38" si="4">IF(Q38=0,"",(Q38*M38))</f>
        <v/>
      </c>
      <c r="T38" s="81"/>
      <c r="U38" s="81"/>
      <c r="V38" s="35"/>
    </row>
    <row r="39" spans="2:22" ht="26.25" customHeight="1" thickBot="1" x14ac:dyDescent="0.3">
      <c r="B39" s="29"/>
      <c r="C39" s="170"/>
      <c r="D39" s="170"/>
      <c r="E39" s="170"/>
      <c r="F39" s="170"/>
      <c r="G39" s="170"/>
      <c r="H39" s="170"/>
      <c r="I39" s="170"/>
      <c r="J39" s="170"/>
      <c r="K39" s="163"/>
      <c r="L39" s="163"/>
      <c r="M39" s="91"/>
      <c r="N39" s="91"/>
      <c r="O39" s="92"/>
      <c r="P39" s="92"/>
      <c r="Q39" s="93"/>
      <c r="R39" s="93"/>
      <c r="S39" s="81" t="str">
        <f t="shared" ref="S39" si="5">IF(Q39=0,"",(Q39*M39))</f>
        <v/>
      </c>
      <c r="T39" s="81"/>
      <c r="U39" s="81"/>
      <c r="V39" s="35"/>
    </row>
    <row r="40" spans="2:22" ht="22.5" customHeight="1" x14ac:dyDescent="0.25">
      <c r="B40" s="31">
        <v>140</v>
      </c>
      <c r="C40" s="169" t="s">
        <v>32</v>
      </c>
      <c r="D40" s="169"/>
      <c r="E40" s="169"/>
      <c r="F40" s="169"/>
      <c r="G40" s="169"/>
      <c r="H40" s="169"/>
      <c r="I40" s="169"/>
      <c r="J40" s="169"/>
      <c r="K40" s="94">
        <v>480</v>
      </c>
      <c r="L40" s="94"/>
      <c r="M40" s="98">
        <v>8.1</v>
      </c>
      <c r="N40" s="99"/>
      <c r="O40" s="96">
        <f t="shared" si="0"/>
        <v>16.875</v>
      </c>
      <c r="P40" s="97"/>
      <c r="Q40" s="220"/>
      <c r="R40" s="221"/>
      <c r="S40" s="156" t="str">
        <f t="shared" si="1"/>
        <v/>
      </c>
      <c r="T40" s="157"/>
      <c r="U40" s="158"/>
      <c r="V40" s="35"/>
    </row>
    <row r="41" spans="2:22" ht="22.5" customHeight="1" x14ac:dyDescent="0.25">
      <c r="B41" s="23">
        <v>150</v>
      </c>
      <c r="C41" s="168" t="s">
        <v>33</v>
      </c>
      <c r="D41" s="168"/>
      <c r="E41" s="168"/>
      <c r="F41" s="168"/>
      <c r="G41" s="168"/>
      <c r="H41" s="168"/>
      <c r="I41" s="168"/>
      <c r="J41" s="168"/>
      <c r="K41" s="95">
        <v>435</v>
      </c>
      <c r="L41" s="95"/>
      <c r="M41" s="74">
        <v>7.9</v>
      </c>
      <c r="N41" s="75"/>
      <c r="O41" s="76">
        <f t="shared" si="0"/>
        <v>18.160919540229884</v>
      </c>
      <c r="P41" s="77"/>
      <c r="Q41" s="72"/>
      <c r="R41" s="73"/>
      <c r="S41" s="61" t="str">
        <f t="shared" si="1"/>
        <v/>
      </c>
      <c r="T41" s="62"/>
      <c r="U41" s="63"/>
      <c r="V41" s="35"/>
    </row>
    <row r="42" spans="2:22" ht="22.5" customHeight="1" x14ac:dyDescent="0.25">
      <c r="B42" s="32">
        <v>260</v>
      </c>
      <c r="C42" s="171" t="s">
        <v>34</v>
      </c>
      <c r="D42" s="171"/>
      <c r="E42" s="171"/>
      <c r="F42" s="171"/>
      <c r="G42" s="171"/>
      <c r="H42" s="171"/>
      <c r="I42" s="171"/>
      <c r="J42" s="171"/>
      <c r="K42" s="102">
        <v>730</v>
      </c>
      <c r="L42" s="102"/>
      <c r="M42" s="41">
        <v>10.3</v>
      </c>
      <c r="N42" s="42"/>
      <c r="O42" s="43">
        <f t="shared" ref="O42" si="6">IF(M42=0,"",(M42*1000/K42))</f>
        <v>14.109589041095891</v>
      </c>
      <c r="P42" s="44"/>
      <c r="Q42" s="45"/>
      <c r="R42" s="46"/>
      <c r="S42" s="47" t="str">
        <f t="shared" ref="S42" si="7">IF(Q42=0,"",(Q42*M42))</f>
        <v/>
      </c>
      <c r="T42" s="48"/>
      <c r="U42" s="49"/>
      <c r="V42" s="35"/>
    </row>
    <row r="43" spans="2:22" ht="22.5" customHeight="1" x14ac:dyDescent="0.25">
      <c r="B43" s="23">
        <v>540</v>
      </c>
      <c r="C43" s="55" t="s">
        <v>43</v>
      </c>
      <c r="D43" s="55"/>
      <c r="E43" s="55"/>
      <c r="F43" s="55"/>
      <c r="G43" s="55"/>
      <c r="H43" s="55"/>
      <c r="I43" s="55"/>
      <c r="J43" s="55"/>
      <c r="K43" s="56">
        <v>280</v>
      </c>
      <c r="L43" s="57"/>
      <c r="M43" s="74">
        <v>7.6</v>
      </c>
      <c r="N43" s="75"/>
      <c r="O43" s="76">
        <f t="shared" ref="O43" si="8">IF(M43=0,"",(M43*1000/K43))</f>
        <v>27.142857142857142</v>
      </c>
      <c r="P43" s="77"/>
      <c r="Q43" s="72"/>
      <c r="R43" s="73"/>
      <c r="S43" s="61" t="str">
        <f t="shared" ref="S43:S49" si="9">IF(Q43=0,"",(Q43*M43))</f>
        <v/>
      </c>
      <c r="T43" s="62"/>
      <c r="U43" s="63"/>
      <c r="V43" s="35"/>
    </row>
    <row r="44" spans="2:22" ht="22.5" customHeight="1" x14ac:dyDescent="0.25">
      <c r="B44" s="32">
        <v>610</v>
      </c>
      <c r="C44" s="172" t="s">
        <v>35</v>
      </c>
      <c r="D44" s="172"/>
      <c r="E44" s="172"/>
      <c r="F44" s="172"/>
      <c r="G44" s="172"/>
      <c r="H44" s="172"/>
      <c r="I44" s="172"/>
      <c r="J44" s="172"/>
      <c r="K44" s="102">
        <v>430</v>
      </c>
      <c r="L44" s="102"/>
      <c r="M44" s="183">
        <v>10.199999999999999</v>
      </c>
      <c r="N44" s="184"/>
      <c r="O44" s="43">
        <f t="shared" si="0"/>
        <v>23.720930232558139</v>
      </c>
      <c r="P44" s="44"/>
      <c r="Q44" s="45"/>
      <c r="R44" s="46"/>
      <c r="S44" s="47" t="str">
        <f t="shared" si="9"/>
        <v/>
      </c>
      <c r="T44" s="48"/>
      <c r="U44" s="49"/>
      <c r="V44" s="35"/>
    </row>
    <row r="45" spans="2:22" ht="22.5" customHeight="1" x14ac:dyDescent="0.25">
      <c r="B45" s="23">
        <v>620</v>
      </c>
      <c r="C45" s="55" t="s">
        <v>36</v>
      </c>
      <c r="D45" s="55"/>
      <c r="E45" s="55"/>
      <c r="F45" s="55"/>
      <c r="G45" s="55"/>
      <c r="H45" s="55"/>
      <c r="I45" s="55"/>
      <c r="J45" s="55"/>
      <c r="K45" s="95">
        <v>230</v>
      </c>
      <c r="L45" s="95"/>
      <c r="M45" s="193">
        <v>8.9</v>
      </c>
      <c r="N45" s="194"/>
      <c r="O45" s="76">
        <f t="shared" si="0"/>
        <v>38.695652173913047</v>
      </c>
      <c r="P45" s="77"/>
      <c r="Q45" s="72"/>
      <c r="R45" s="73"/>
      <c r="S45" s="61" t="str">
        <f t="shared" si="9"/>
        <v/>
      </c>
      <c r="T45" s="62"/>
      <c r="U45" s="63"/>
      <c r="V45" s="35"/>
    </row>
    <row r="46" spans="2:22" ht="22.5" customHeight="1" x14ac:dyDescent="0.25">
      <c r="B46" s="32">
        <v>700</v>
      </c>
      <c r="C46" s="172" t="s">
        <v>37</v>
      </c>
      <c r="D46" s="172"/>
      <c r="E46" s="172"/>
      <c r="F46" s="172"/>
      <c r="G46" s="172"/>
      <c r="H46" s="172"/>
      <c r="I46" s="172"/>
      <c r="J46" s="172"/>
      <c r="K46" s="102">
        <v>200</v>
      </c>
      <c r="L46" s="102"/>
      <c r="M46" s="183">
        <v>8.9</v>
      </c>
      <c r="N46" s="184"/>
      <c r="O46" s="43">
        <f t="shared" ref="O46:O47" si="10">IF(M46=0,"",(M46*1000/K46))</f>
        <v>44.5</v>
      </c>
      <c r="P46" s="44"/>
      <c r="Q46" s="45"/>
      <c r="R46" s="46"/>
      <c r="S46" s="47" t="str">
        <f t="shared" ref="S46:S47" si="11">IF(Q46=0,"",(Q46*M46))</f>
        <v/>
      </c>
      <c r="T46" s="48"/>
      <c r="U46" s="49"/>
      <c r="V46" s="35"/>
    </row>
    <row r="47" spans="2:22" ht="22.5" customHeight="1" x14ac:dyDescent="0.25">
      <c r="B47" s="23">
        <v>710</v>
      </c>
      <c r="C47" s="55" t="s">
        <v>38</v>
      </c>
      <c r="D47" s="55"/>
      <c r="E47" s="55"/>
      <c r="F47" s="55"/>
      <c r="G47" s="55"/>
      <c r="H47" s="55"/>
      <c r="I47" s="55"/>
      <c r="J47" s="55"/>
      <c r="K47" s="56">
        <v>150</v>
      </c>
      <c r="L47" s="57"/>
      <c r="M47" s="193">
        <v>6.7</v>
      </c>
      <c r="N47" s="194"/>
      <c r="O47" s="76">
        <f t="shared" si="10"/>
        <v>44.666666666666664</v>
      </c>
      <c r="P47" s="77"/>
      <c r="Q47" s="72"/>
      <c r="R47" s="73"/>
      <c r="S47" s="61" t="str">
        <f t="shared" si="11"/>
        <v/>
      </c>
      <c r="T47" s="62"/>
      <c r="U47" s="63"/>
      <c r="V47" s="35"/>
    </row>
    <row r="48" spans="2:22" ht="22.5" customHeight="1" x14ac:dyDescent="0.25">
      <c r="B48" s="33"/>
      <c r="C48" s="195"/>
      <c r="D48" s="195"/>
      <c r="E48" s="195"/>
      <c r="F48" s="195"/>
      <c r="G48" s="195"/>
      <c r="H48" s="195"/>
      <c r="I48" s="195"/>
      <c r="J48" s="195"/>
      <c r="K48" s="196"/>
      <c r="L48" s="196"/>
      <c r="M48" s="183"/>
      <c r="N48" s="184"/>
      <c r="O48" s="43" t="str">
        <f t="shared" ref="O48" si="12">IF(M48=0,"",(M48*1000/K48))</f>
        <v/>
      </c>
      <c r="P48" s="44"/>
      <c r="Q48" s="45"/>
      <c r="R48" s="46"/>
      <c r="S48" s="47" t="str">
        <f t="shared" ref="S48" si="13">IF(Q48=0,"",(Q48*M48))</f>
        <v/>
      </c>
      <c r="T48" s="48"/>
      <c r="U48" s="49"/>
      <c r="V48" s="35"/>
    </row>
    <row r="49" spans="2:22" ht="22.5" customHeight="1" thickBot="1" x14ac:dyDescent="0.3">
      <c r="B49" s="34"/>
      <c r="C49" s="192"/>
      <c r="D49" s="192"/>
      <c r="E49" s="192"/>
      <c r="F49" s="192"/>
      <c r="G49" s="192"/>
      <c r="H49" s="192"/>
      <c r="I49" s="192"/>
      <c r="J49" s="192"/>
      <c r="K49" s="187"/>
      <c r="L49" s="187"/>
      <c r="M49" s="185"/>
      <c r="N49" s="186"/>
      <c r="O49" s="188" t="str">
        <f t="shared" si="0"/>
        <v/>
      </c>
      <c r="P49" s="189"/>
      <c r="Q49" s="190"/>
      <c r="R49" s="191"/>
      <c r="S49" s="86" t="str">
        <f t="shared" si="9"/>
        <v/>
      </c>
      <c r="T49" s="87"/>
      <c r="U49" s="88"/>
      <c r="V49" s="35"/>
    </row>
    <row r="50" spans="2:22" ht="22.5" customHeight="1" thickBot="1" x14ac:dyDescent="0.3">
      <c r="C50" s="165"/>
      <c r="D50" s="165"/>
      <c r="E50" s="165"/>
      <c r="F50" s="165"/>
      <c r="G50" s="2"/>
      <c r="H50" s="2"/>
      <c r="I50" s="2"/>
      <c r="J50" s="2"/>
      <c r="K50" s="36"/>
      <c r="L50" s="37"/>
      <c r="M50" s="175" t="s">
        <v>2</v>
      </c>
      <c r="N50" s="176"/>
      <c r="O50" s="176"/>
      <c r="P50" s="177"/>
      <c r="Q50" s="180">
        <f>SUM(Q16:R49)</f>
        <v>0</v>
      </c>
      <c r="R50" s="180"/>
      <c r="S50" s="178">
        <f>SUM(S16:U49)</f>
        <v>0</v>
      </c>
      <c r="T50" s="178"/>
      <c r="U50" s="179"/>
      <c r="V50" s="35"/>
    </row>
    <row r="51" spans="2:22" x14ac:dyDescent="0.25">
      <c r="C51" s="165"/>
      <c r="D51" s="165"/>
      <c r="E51" s="165"/>
      <c r="F51" s="165"/>
      <c r="G51" s="3"/>
      <c r="H51" s="3"/>
      <c r="I51" s="3"/>
      <c r="J51" s="3"/>
      <c r="K51" s="182"/>
      <c r="L51" s="38"/>
      <c r="M51" s="38"/>
      <c r="N51" s="38"/>
      <c r="O51" s="38"/>
      <c r="P51" s="38"/>
      <c r="Q51" s="174"/>
      <c r="R51" s="174"/>
      <c r="S51" s="174"/>
      <c r="T51" s="174"/>
      <c r="U51" s="174"/>
      <c r="V51" s="35"/>
    </row>
    <row r="52" spans="2:22" ht="21" x14ac:dyDescent="0.35">
      <c r="C52" s="164"/>
      <c r="D52" s="164"/>
      <c r="E52" s="164"/>
      <c r="F52" s="4"/>
      <c r="G52" s="164"/>
      <c r="H52" s="164"/>
      <c r="I52" s="164"/>
      <c r="J52" s="164"/>
      <c r="K52" s="182"/>
      <c r="L52" s="181"/>
      <c r="M52" s="181"/>
      <c r="N52" s="181"/>
      <c r="O52" s="39"/>
      <c r="P52" s="40"/>
      <c r="Q52" s="174"/>
      <c r="R52" s="174"/>
      <c r="S52" s="174"/>
      <c r="T52" s="174"/>
      <c r="U52" s="174"/>
      <c r="V52" s="35"/>
    </row>
  </sheetData>
  <mergeCells count="232">
    <mergeCell ref="N11:Q11"/>
    <mergeCell ref="Q15:R15"/>
    <mergeCell ref="S15:U15"/>
    <mergeCell ref="Q46:R46"/>
    <mergeCell ref="S46:U46"/>
    <mergeCell ref="S18:U18"/>
    <mergeCell ref="Q18:R18"/>
    <mergeCell ref="O47:P47"/>
    <mergeCell ref="Q47:R47"/>
    <mergeCell ref="S47:U47"/>
    <mergeCell ref="S41:U41"/>
    <mergeCell ref="Q39:R39"/>
    <mergeCell ref="Q40:R40"/>
    <mergeCell ref="O37:P37"/>
    <mergeCell ref="Q33:R33"/>
    <mergeCell ref="O33:P33"/>
    <mergeCell ref="S21:U21"/>
    <mergeCell ref="O29:P29"/>
    <mergeCell ref="S19:U19"/>
    <mergeCell ref="Q23:R23"/>
    <mergeCell ref="Q25:R25"/>
    <mergeCell ref="S25:U25"/>
    <mergeCell ref="M39:N39"/>
    <mergeCell ref="O39:P39"/>
    <mergeCell ref="Q37:R37"/>
    <mergeCell ref="Q36:R36"/>
    <mergeCell ref="S39:U39"/>
    <mergeCell ref="S31:U31"/>
    <mergeCell ref="S32:U32"/>
    <mergeCell ref="Q24:R24"/>
    <mergeCell ref="S24:U24"/>
    <mergeCell ref="O20:P20"/>
    <mergeCell ref="O17:P17"/>
    <mergeCell ref="O26:P26"/>
    <mergeCell ref="M32:N32"/>
    <mergeCell ref="K26:L26"/>
    <mergeCell ref="O31:P31"/>
    <mergeCell ref="O30:P30"/>
    <mergeCell ref="M17:N17"/>
    <mergeCell ref="Q29:R29"/>
    <mergeCell ref="Q30:R30"/>
    <mergeCell ref="Q19:R19"/>
    <mergeCell ref="C49:J49"/>
    <mergeCell ref="M45:N45"/>
    <mergeCell ref="C47:J47"/>
    <mergeCell ref="K47:L47"/>
    <mergeCell ref="M47:N47"/>
    <mergeCell ref="C48:J48"/>
    <mergeCell ref="K48:L48"/>
    <mergeCell ref="M48:N48"/>
    <mergeCell ref="A1:V1"/>
    <mergeCell ref="Q26:R26"/>
    <mergeCell ref="S22:U22"/>
    <mergeCell ref="Q27:R27"/>
    <mergeCell ref="S30:U30"/>
    <mergeCell ref="K24:L24"/>
    <mergeCell ref="M41:N41"/>
    <mergeCell ref="O41:P41"/>
    <mergeCell ref="M25:N25"/>
    <mergeCell ref="K27:L27"/>
    <mergeCell ref="M27:N27"/>
    <mergeCell ref="K28:L28"/>
    <mergeCell ref="M28:N28"/>
    <mergeCell ref="K29:L29"/>
    <mergeCell ref="M29:N29"/>
    <mergeCell ref="K30:L30"/>
    <mergeCell ref="M44:N44"/>
    <mergeCell ref="M49:N49"/>
    <mergeCell ref="O44:P44"/>
    <mergeCell ref="K49:L49"/>
    <mergeCell ref="O49:P49"/>
    <mergeCell ref="Q49:R49"/>
    <mergeCell ref="Q45:R45"/>
    <mergeCell ref="S45:U45"/>
    <mergeCell ref="S44:U44"/>
    <mergeCell ref="K46:L46"/>
    <mergeCell ref="M46:N46"/>
    <mergeCell ref="O46:P46"/>
    <mergeCell ref="K44:L44"/>
    <mergeCell ref="K45:L45"/>
    <mergeCell ref="O48:P48"/>
    <mergeCell ref="Q48:R48"/>
    <mergeCell ref="S48:U48"/>
    <mergeCell ref="C20:J20"/>
    <mergeCell ref="C41:J41"/>
    <mergeCell ref="C40:J40"/>
    <mergeCell ref="C27:J27"/>
    <mergeCell ref="C21:J21"/>
    <mergeCell ref="C22:J22"/>
    <mergeCell ref="C24:J24"/>
    <mergeCell ref="C28:J28"/>
    <mergeCell ref="C29:J29"/>
    <mergeCell ref="C31:J31"/>
    <mergeCell ref="C36:J36"/>
    <mergeCell ref="C39:J39"/>
    <mergeCell ref="C33:J33"/>
    <mergeCell ref="C35:J35"/>
    <mergeCell ref="C25:J25"/>
    <mergeCell ref="C30:J30"/>
    <mergeCell ref="O27:P27"/>
    <mergeCell ref="S27:U27"/>
    <mergeCell ref="S33:U33"/>
    <mergeCell ref="Q34:R34"/>
    <mergeCell ref="M30:N30"/>
    <mergeCell ref="M26:N26"/>
    <mergeCell ref="K39:L39"/>
    <mergeCell ref="C52:E52"/>
    <mergeCell ref="G52:J52"/>
    <mergeCell ref="C50:F51"/>
    <mergeCell ref="C42:J42"/>
    <mergeCell ref="C46:J46"/>
    <mergeCell ref="C43:J43"/>
    <mergeCell ref="C45:J45"/>
    <mergeCell ref="C44:J44"/>
    <mergeCell ref="Q51:U52"/>
    <mergeCell ref="M50:P50"/>
    <mergeCell ref="S50:U50"/>
    <mergeCell ref="Q50:R50"/>
    <mergeCell ref="L52:N52"/>
    <mergeCell ref="O45:P45"/>
    <mergeCell ref="S49:U49"/>
    <mergeCell ref="Q44:R44"/>
    <mergeCell ref="K51:K52"/>
    <mergeCell ref="Q28:R28"/>
    <mergeCell ref="S28:U28"/>
    <mergeCell ref="K32:L32"/>
    <mergeCell ref="K34:L34"/>
    <mergeCell ref="M35:N35"/>
    <mergeCell ref="O35:P35"/>
    <mergeCell ref="Q35:R35"/>
    <mergeCell ref="S35:U35"/>
    <mergeCell ref="O32:P32"/>
    <mergeCell ref="O34:P34"/>
    <mergeCell ref="S34:U34"/>
    <mergeCell ref="K35:L35"/>
    <mergeCell ref="S29:U29"/>
    <mergeCell ref="F8:J8"/>
    <mergeCell ref="F10:K10"/>
    <mergeCell ref="J11:M11"/>
    <mergeCell ref="P5:T5"/>
    <mergeCell ref="I5:M5"/>
    <mergeCell ref="K33:L33"/>
    <mergeCell ref="Q32:R32"/>
    <mergeCell ref="M33:N33"/>
    <mergeCell ref="C19:J19"/>
    <mergeCell ref="M18:N18"/>
    <mergeCell ref="O16:P16"/>
    <mergeCell ref="O18:P18"/>
    <mergeCell ref="M24:N24"/>
    <mergeCell ref="K25:L25"/>
    <mergeCell ref="K19:L19"/>
    <mergeCell ref="M19:N19"/>
    <mergeCell ref="O19:P19"/>
    <mergeCell ref="K22:L22"/>
    <mergeCell ref="O22:P22"/>
    <mergeCell ref="O25:P25"/>
    <mergeCell ref="O24:P24"/>
    <mergeCell ref="M20:N20"/>
    <mergeCell ref="S26:U26"/>
    <mergeCell ref="O28:P28"/>
    <mergeCell ref="I6:M6"/>
    <mergeCell ref="P6:T6"/>
    <mergeCell ref="S20:U20"/>
    <mergeCell ref="C15:J15"/>
    <mergeCell ref="M15:P15"/>
    <mergeCell ref="K16:L16"/>
    <mergeCell ref="C18:J18"/>
    <mergeCell ref="K15:L15"/>
    <mergeCell ref="C16:J16"/>
    <mergeCell ref="M16:N16"/>
    <mergeCell ref="K18:L18"/>
    <mergeCell ref="C17:J17"/>
    <mergeCell ref="K17:L17"/>
    <mergeCell ref="K20:L20"/>
    <mergeCell ref="D13:E13"/>
    <mergeCell ref="F13:T13"/>
    <mergeCell ref="S16:U16"/>
    <mergeCell ref="Q16:R16"/>
    <mergeCell ref="Q17:R17"/>
    <mergeCell ref="S17:U17"/>
    <mergeCell ref="Q20:R20"/>
    <mergeCell ref="A3:C11"/>
    <mergeCell ref="P4:U4"/>
    <mergeCell ref="N8:R8"/>
    <mergeCell ref="K43:L43"/>
    <mergeCell ref="M43:N43"/>
    <mergeCell ref="O43:P43"/>
    <mergeCell ref="Q43:R43"/>
    <mergeCell ref="S43:U43"/>
    <mergeCell ref="S36:U36"/>
    <mergeCell ref="S38:U38"/>
    <mergeCell ref="C37:J37"/>
    <mergeCell ref="K37:L37"/>
    <mergeCell ref="M37:N37"/>
    <mergeCell ref="S37:U37"/>
    <mergeCell ref="C38:J38"/>
    <mergeCell ref="K38:L38"/>
    <mergeCell ref="M38:N38"/>
    <mergeCell ref="O38:P38"/>
    <mergeCell ref="Q38:R38"/>
    <mergeCell ref="K40:L40"/>
    <mergeCell ref="K41:L41"/>
    <mergeCell ref="O40:P40"/>
    <mergeCell ref="M40:N40"/>
    <mergeCell ref="K36:L36"/>
    <mergeCell ref="M36:N36"/>
    <mergeCell ref="O36:P36"/>
    <mergeCell ref="K42:L42"/>
    <mergeCell ref="M42:N42"/>
    <mergeCell ref="O42:P42"/>
    <mergeCell ref="Q42:R42"/>
    <mergeCell ref="S42:U42"/>
    <mergeCell ref="K31:L31"/>
    <mergeCell ref="K21:L21"/>
    <mergeCell ref="M21:N21"/>
    <mergeCell ref="C23:J23"/>
    <mergeCell ref="K23:L23"/>
    <mergeCell ref="M23:N23"/>
    <mergeCell ref="O23:P23"/>
    <mergeCell ref="O21:P21"/>
    <mergeCell ref="S23:U23"/>
    <mergeCell ref="M22:N22"/>
    <mergeCell ref="Q22:R22"/>
    <mergeCell ref="Q21:R21"/>
    <mergeCell ref="C26:J26"/>
    <mergeCell ref="C32:J32"/>
    <mergeCell ref="C34:J34"/>
    <mergeCell ref="M34:N34"/>
    <mergeCell ref="M31:N31"/>
    <mergeCell ref="Q31:R31"/>
    <mergeCell ref="Q41:R41"/>
    <mergeCell ref="S40:U40"/>
  </mergeCells>
  <printOptions horizontalCentered="1" verticalCentered="1"/>
  <pageMargins left="3.937007874015748E-2" right="3.937007874015748E-2" top="0.15748031496062992" bottom="0.15748031496062992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Pedro Dos Reis</cp:lastModifiedBy>
  <cp:lastPrinted>2023-11-23T14:15:55Z</cp:lastPrinted>
  <dcterms:created xsi:type="dcterms:W3CDTF">2015-07-02T13:16:04Z</dcterms:created>
  <dcterms:modified xsi:type="dcterms:W3CDTF">2024-02-13T12:46:43Z</dcterms:modified>
</cp:coreProperties>
</file>