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sre\OneDrive\Bureau\graine de bout chou\"/>
    </mc:Choice>
  </mc:AlternateContent>
  <xr:revisionPtr revIDLastSave="0" documentId="13_ncr:1_{746FACF4-FC6E-404B-AD11-402C82A8F1A1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ASSOCIATION" sheetId="1" r:id="rId1"/>
  </sheets>
  <calcPr calcId="181029"/>
</workbook>
</file>

<file path=xl/calcChain.xml><?xml version="1.0" encoding="utf-8"?>
<calcChain xmlns="http://schemas.openxmlformats.org/spreadsheetml/2006/main">
  <c r="S19" i="1" l="1"/>
  <c r="S30" i="1"/>
  <c r="S16" i="1" l="1"/>
  <c r="S17" i="1"/>
  <c r="S18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O43" i="1"/>
  <c r="S43" i="1"/>
  <c r="O37" i="1"/>
  <c r="O39" i="1"/>
  <c r="O38" i="1"/>
  <c r="S41" i="1" l="1"/>
  <c r="S40" i="1"/>
  <c r="O42" i="1"/>
  <c r="S42" i="1"/>
  <c r="O44" i="1"/>
  <c r="S44" i="1"/>
  <c r="O45" i="1"/>
  <c r="S45" i="1"/>
  <c r="O46" i="1"/>
  <c r="S46" i="1"/>
  <c r="O47" i="1"/>
  <c r="S47" i="1"/>
  <c r="O48" i="1"/>
  <c r="S48" i="1"/>
  <c r="O49" i="1"/>
  <c r="S49" i="1"/>
  <c r="O50" i="1"/>
  <c r="S50" i="1"/>
  <c r="O51" i="1"/>
  <c r="S51" i="1"/>
  <c r="O52" i="1"/>
  <c r="S52" i="1"/>
  <c r="O19" i="1" l="1"/>
  <c r="Q53" i="1" l="1"/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8" i="1"/>
  <c r="O17" i="1"/>
  <c r="S53" i="1" l="1"/>
</calcChain>
</file>

<file path=xl/sharedStrings.xml><?xml version="1.0" encoding="utf-8"?>
<sst xmlns="http://schemas.openxmlformats.org/spreadsheetml/2006/main" count="52" uniqueCount="51">
  <si>
    <t>Poids Net</t>
  </si>
  <si>
    <t>Quantité</t>
  </si>
  <si>
    <t>Total</t>
  </si>
  <si>
    <t>NOM :</t>
  </si>
  <si>
    <t>PRÉNOM :</t>
  </si>
  <si>
    <t>Cette vente est effectuée au profit de :</t>
  </si>
  <si>
    <t xml:space="preserve">Règlement : </t>
  </si>
  <si>
    <t>DESIGNATION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</si>
  <si>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</si>
  <si>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</si>
  <si>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</si>
  <si>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</si>
  <si>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</si>
  <si>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</si>
  <si>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</si>
  <si>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</si>
  <si>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</si>
  <si>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</si>
  <si>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</si>
  <si>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</si>
  <si>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</si>
  <si>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</si>
  <si>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</si>
  <si>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</si>
  <si>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</si>
  <si>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</si>
  <si>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</si>
  <si>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</si>
  <si>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</si>
  <si>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</si>
  <si>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t>…</t>
  </si>
  <si>
    <t>Valable du 05/01/2026 au 03/05/2026</t>
  </si>
  <si>
    <r>
      <t xml:space="preserve">P'tit Dej ChocoCroustill' </t>
    </r>
    <r>
      <rPr>
        <sz val="8"/>
        <color rgb="FF663300"/>
        <rFont val="Calibri"/>
        <family val="2"/>
        <scheme val="minor"/>
      </rPr>
      <t>(24x2)</t>
    </r>
  </si>
  <si>
    <r>
      <t>Bijou Abricot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</si>
  <si>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Trésor NoisetteChoco </t>
    </r>
    <r>
      <rPr>
        <sz val="8"/>
        <color rgb="FF663300"/>
        <rFont val="Calibri"/>
        <family val="2"/>
        <scheme val="minor"/>
      </rPr>
      <t>(18x2)</t>
    </r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</si>
  <si>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</si>
  <si>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Caramel ChocoLait </t>
    </r>
    <r>
      <rPr>
        <sz val="8"/>
        <color rgb="FF663300"/>
        <rFont val="Calibri"/>
        <family val="2"/>
        <scheme val="minor"/>
      </rPr>
      <t>(x20)</t>
    </r>
  </si>
  <si>
    <r>
      <t>Bijou Framboise ChocoNoir</t>
    </r>
    <r>
      <rPr>
        <sz val="8"/>
        <color rgb="FF663300"/>
        <rFont val="Calibri"/>
        <family val="2"/>
        <scheme val="minor"/>
      </rPr>
      <t xml:space="preserve"> (x20)</t>
    </r>
  </si>
  <si>
    <r>
      <t xml:space="preserve">Brins ChocoCaramel </t>
    </r>
    <r>
      <rPr>
        <sz val="8"/>
        <color rgb="FF663300"/>
        <rFont val="Calibri"/>
        <family val="2"/>
        <scheme val="minor"/>
      </rPr>
      <t>(4x6)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</si>
  <si>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</si>
  <si>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Coffret Craquants Caramel ChocoLait </t>
    </r>
    <r>
      <rPr>
        <sz val="8"/>
        <color rgb="FF663300"/>
        <rFont val="Calibri"/>
        <family val="2"/>
        <scheme val="minor"/>
      </rPr>
      <t>(15x2)</t>
    </r>
  </si>
  <si>
    <r>
      <t xml:space="preserve">Carrés Myrtille </t>
    </r>
    <r>
      <rPr>
        <sz val="8"/>
        <color rgb="FF663300"/>
        <rFont val="Calibri"/>
        <family val="2"/>
        <scheme val="minor"/>
      </rPr>
      <t>(x20)</t>
    </r>
  </si>
  <si>
    <t>Amandes Cacaotées &amp; Croustilles</t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</si>
  <si>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</si>
  <si>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Coffret Madeleines Noisette ChocoLait </t>
    </r>
    <r>
      <rPr>
        <sz val="8"/>
        <color rgb="FF663300"/>
        <rFont val="Calibri"/>
        <family val="2"/>
        <scheme val="minor"/>
      </rPr>
      <t>(x18)</t>
    </r>
  </si>
  <si>
    <t>Fritures ChocoLait</t>
  </si>
  <si>
    <t>Conditions générales de vente consultables sur le www.bijou.com ou sur simple demande : infos@bijou.com - 05 55 08 30 00 - Voir listes d'ingrédients sur le catalogue</t>
  </si>
  <si>
    <t>adresse :</t>
  </si>
  <si>
    <t>association graine de bout'chou</t>
  </si>
  <si>
    <t xml:space="preserve">    Téléphone :</t>
  </si>
  <si>
    <t>Par chèque libellé au nom de l'association. À joindre au bon de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</si>
</sst>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16"/>
      <name val="Calibri"/>
      <family val="2"/>
    </font>
    <font>
      <sz val="12"/>
      <color theme="5" tint="-0.499984740745262"/>
      <name val="Calibri"/>
      <family val="2"/>
    </font>
    <font>
      <b/>
      <sz val="10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sz val="6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6"/>
      <color theme="5" tint="-0.499984740745262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0.5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6633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darkUp">
        <fgColor rgb="FF8CC643"/>
        <bgColor rgb="FF00B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rgb="FF8CC643"/>
        <bgColor indexed="9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45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medium">
        <color rgb="FF663300"/>
      </left>
      <right style="thin">
        <color indexed="16"/>
      </right>
      <top/>
      <bottom style="hair">
        <color indexed="16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0" fillId="3" borderId="0" xfId="0" applyFill="1"/>
    <xf numFmtId="0" fontId="5" fillId="2" borderId="0" xfId="1" applyFont="1" applyFill="1"/>
    <xf numFmtId="0" fontId="5" fillId="2" borderId="0" xfId="1" applyFont="1" applyFill="1" applyAlignment="1">
      <alignment vertical="top"/>
    </xf>
    <xf numFmtId="0" fontId="7" fillId="2" borderId="0" xfId="1" applyFont="1" applyFill="1" applyAlignment="1">
      <alignment horizontal="center"/>
    </xf>
    <xf numFmtId="0" fontId="2" fillId="4" borderId="0" xfId="1" applyFont="1" applyFill="1" applyAlignment="1">
      <alignment horizontal="center" vertical="center"/>
    </xf>
    <xf numFmtId="0" fontId="0" fillId="5" borderId="0" xfId="0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0" applyFont="1" applyFill="1"/>
    <xf numFmtId="0" fontId="9" fillId="2" borderId="0" xfId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9" fillId="2" borderId="0" xfId="1" applyFont="1" applyFill="1" applyAlignment="1" applyProtection="1">
      <alignment horizontal="left"/>
      <protection locked="0"/>
    </xf>
    <xf numFmtId="0" fontId="13" fillId="2" borderId="0" xfId="1" applyFont="1" applyFill="1" applyAlignment="1">
      <alignment horizontal="left"/>
    </xf>
    <xf numFmtId="14" fontId="9" fillId="2" borderId="0" xfId="1" applyNumberFormat="1" applyFont="1" applyFill="1" applyAlignment="1" applyProtection="1">
      <alignment horizontal="left"/>
      <protection locked="0"/>
    </xf>
    <xf numFmtId="0" fontId="10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7" fillId="2" borderId="0" xfId="1" applyFont="1" applyFill="1"/>
    <xf numFmtId="0" fontId="0" fillId="3" borderId="0" xfId="0" applyFill="1" applyAlignment="1">
      <alignment vertical="center"/>
    </xf>
    <xf numFmtId="0" fontId="0" fillId="3" borderId="19" xfId="0" applyFill="1" applyBorder="1" applyAlignment="1">
      <alignment vertical="center"/>
    </xf>
    <xf numFmtId="0" fontId="8" fillId="3" borderId="17" xfId="1" applyFont="1" applyFill="1" applyBorder="1" applyAlignment="1">
      <alignment vertical="center"/>
    </xf>
    <xf numFmtId="0" fontId="21" fillId="7" borderId="20" xfId="2" applyFont="1" applyFill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7" borderId="22" xfId="2" applyFont="1" applyFill="1" applyBorder="1" applyAlignment="1">
      <alignment horizontal="center" vertical="center" wrapText="1"/>
    </xf>
    <xf numFmtId="0" fontId="21" fillId="7" borderId="24" xfId="2" applyFont="1" applyFill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7" borderId="26" xfId="2" applyFont="1" applyFill="1" applyBorder="1" applyAlignment="1">
      <alignment horizontal="center" vertical="center" wrapText="1"/>
    </xf>
    <xf numFmtId="0" fontId="0" fillId="3" borderId="47" xfId="0" applyFill="1" applyBorder="1"/>
    <xf numFmtId="0" fontId="21" fillId="0" borderId="48" xfId="2" applyFont="1" applyBorder="1" applyAlignment="1">
      <alignment horizontal="center" vertical="center" wrapText="1"/>
    </xf>
    <xf numFmtId="0" fontId="18" fillId="3" borderId="0" xfId="0" applyFont="1" applyFill="1"/>
    <xf numFmtId="0" fontId="32" fillId="2" borderId="0" xfId="1" applyFont="1" applyFill="1"/>
    <xf numFmtId="0" fontId="32" fillId="3" borderId="0" xfId="1" applyFont="1" applyFill="1"/>
    <xf numFmtId="0" fontId="32" fillId="2" borderId="0" xfId="1" applyFont="1" applyFill="1" applyAlignment="1">
      <alignment vertical="top"/>
    </xf>
    <xf numFmtId="0" fontId="35" fillId="2" borderId="0" xfId="1" applyFont="1" applyFill="1"/>
    <xf numFmtId="0" fontId="36" fillId="2" borderId="0" xfId="1" applyFont="1" applyFill="1" applyAlignment="1">
      <alignment horizontal="center"/>
    </xf>
    <xf numFmtId="0" fontId="38" fillId="3" borderId="0" xfId="0" applyFont="1" applyFill="1"/>
    <xf numFmtId="0" fontId="21" fillId="0" borderId="22" xfId="2" applyFont="1" applyBorder="1" applyAlignment="1">
      <alignment horizontal="center" wrapText="1"/>
    </xf>
    <xf numFmtId="0" fontId="21" fillId="0" borderId="61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21" fillId="0" borderId="58" xfId="3" applyFont="1" applyBorder="1" applyAlignment="1" applyProtection="1">
      <alignment horizontal="center" vertical="center" wrapText="1"/>
      <protection locked="0"/>
    </xf>
    <xf numFmtId="0" fontId="21" fillId="9" borderId="56" xfId="3" applyFont="1" applyFill="1" applyBorder="1" applyAlignment="1">
      <alignment horizontal="center" vertical="center" wrapText="1"/>
    </xf>
    <xf numFmtId="0" fontId="21" fillId="9" borderId="58" xfId="3" applyFont="1" applyFill="1" applyBorder="1" applyAlignment="1">
      <alignment horizontal="center" vertical="center" wrapText="1"/>
    </xf>
    <xf numFmtId="0" fontId="21" fillId="9" borderId="59" xfId="2" applyFont="1" applyFill="1" applyBorder="1" applyAlignment="1" applyProtection="1">
      <alignment horizontal="center" vertical="center" wrapText="1"/>
      <protection locked="0"/>
    </xf>
    <xf numFmtId="165" fontId="22" fillId="7" borderId="27" xfId="2" applyNumberFormat="1" applyFont="1" applyFill="1" applyBorder="1" applyAlignment="1">
      <alignment horizontal="left" vertical="center" wrapText="1"/>
    </xf>
    <xf numFmtId="168" fontId="26" fillId="9" borderId="57" xfId="2" applyNumberFormat="1" applyFont="1" applyFill="1" applyBorder="1" applyAlignment="1">
      <alignment horizontal="right" vertical="center"/>
    </xf>
    <xf numFmtId="168" fontId="26" fillId="9" borderId="23" xfId="2" applyNumberFormat="1" applyFont="1" applyFill="1" applyBorder="1" applyAlignment="1">
      <alignment horizontal="right" vertical="center"/>
    </xf>
    <xf numFmtId="167" fontId="24" fillId="10" borderId="32" xfId="1" applyNumberFormat="1" applyFont="1" applyFill="1" applyBorder="1" applyAlignment="1" applyProtection="1">
      <alignment horizontal="center" vertical="center"/>
      <protection hidden="1"/>
    </xf>
    <xf numFmtId="167" fontId="24" fillId="10" borderId="33" xfId="1" applyNumberFormat="1" applyFont="1" applyFill="1" applyBorder="1" applyAlignment="1" applyProtection="1">
      <alignment horizontal="center" vertical="center"/>
      <protection hidden="1"/>
    </xf>
    <xf numFmtId="166" fontId="25" fillId="10" borderId="34" xfId="1" applyNumberFormat="1" applyFont="1" applyFill="1" applyBorder="1" applyAlignment="1">
      <alignment horizontal="center" vertical="center"/>
    </xf>
    <xf numFmtId="166" fontId="25" fillId="10" borderId="33" xfId="1" applyNumberFormat="1" applyFont="1" applyFill="1" applyBorder="1" applyAlignment="1">
      <alignment horizontal="center" vertical="center"/>
    </xf>
    <xf numFmtId="169" fontId="25" fillId="2" borderId="28" xfId="1" applyNumberFormat="1" applyFont="1" applyFill="1" applyBorder="1" applyAlignment="1" applyProtection="1">
      <alignment horizontal="center" vertical="center"/>
      <protection hidden="1"/>
    </xf>
    <xf numFmtId="169" fontId="25" fillId="2" borderId="36" xfId="1" applyNumberFormat="1" applyFont="1" applyFill="1" applyBorder="1" applyAlignment="1" applyProtection="1">
      <alignment horizontal="center" vertical="center"/>
      <protection hidden="1"/>
    </xf>
    <xf numFmtId="169" fontId="25" fillId="2" borderId="37" xfId="1" applyNumberFormat="1" applyFont="1" applyFill="1" applyBorder="1" applyAlignment="1" applyProtection="1">
      <alignment horizontal="center" vertical="center"/>
      <protection hidden="1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169" fontId="25" fillId="6" borderId="28" xfId="1" applyNumberFormat="1" applyFont="1" applyFill="1" applyBorder="1" applyAlignment="1" applyProtection="1">
      <alignment horizontal="center" vertical="center"/>
      <protection hidden="1"/>
    </xf>
    <xf numFmtId="169" fontId="25" fillId="6" borderId="36" xfId="1" applyNumberFormat="1" applyFont="1" applyFill="1" applyBorder="1" applyAlignment="1" applyProtection="1">
      <alignment horizontal="center" vertical="center"/>
      <protection hidden="1"/>
    </xf>
    <xf numFmtId="169" fontId="25" fillId="6" borderId="37" xfId="1" applyNumberFormat="1" applyFont="1" applyFill="1" applyBorder="1" applyAlignment="1" applyProtection="1">
      <alignment horizontal="center" vertical="center"/>
      <protection hidden="1"/>
    </xf>
    <xf numFmtId="165" fontId="22" fillId="7" borderId="23" xfId="2" applyNumberFormat="1" applyFont="1" applyFill="1" applyBorder="1" applyAlignment="1">
      <alignment horizontal="left" vertical="center" wrapText="1"/>
    </xf>
    <xf numFmtId="166" fontId="25" fillId="6" borderId="23" xfId="1" applyNumberFormat="1" applyFont="1" applyFill="1" applyBorder="1" applyAlignment="1">
      <alignment horizontal="center" vertical="center"/>
    </xf>
    <xf numFmtId="168" fontId="26" fillId="0" borderId="23" xfId="2" applyNumberFormat="1" applyFont="1" applyBorder="1" applyAlignment="1">
      <alignment horizontal="right" vertical="center"/>
    </xf>
    <xf numFmtId="166" fontId="28" fillId="2" borderId="0" xfId="1" applyNumberFormat="1" applyFont="1" applyFill="1" applyAlignment="1">
      <alignment horizontal="center" vertical="center"/>
    </xf>
    <xf numFmtId="167" fontId="29" fillId="2" borderId="0" xfId="1" applyNumberFormat="1" applyFont="1" applyFill="1" applyAlignment="1" applyProtection="1">
      <alignment horizontal="center" vertical="center"/>
      <protection hidden="1"/>
    </xf>
    <xf numFmtId="0" fontId="37" fillId="10" borderId="28" xfId="1" applyFont="1" applyFill="1" applyBorder="1" applyAlignment="1" applyProtection="1">
      <alignment horizontal="center" vertical="center"/>
      <protection locked="0"/>
    </xf>
    <xf numFmtId="0" fontId="37" fillId="10" borderId="29" xfId="1" applyFont="1" applyFill="1" applyBorder="1" applyAlignment="1" applyProtection="1">
      <alignment horizontal="center" vertical="center"/>
      <protection locked="0"/>
    </xf>
    <xf numFmtId="169" fontId="25" fillId="10" borderId="32" xfId="1" applyNumberFormat="1" applyFont="1" applyFill="1" applyBorder="1" applyAlignment="1" applyProtection="1">
      <alignment horizontal="center" vertical="center"/>
      <protection hidden="1"/>
    </xf>
    <xf numFmtId="169" fontId="25" fillId="10" borderId="34" xfId="1" applyNumberFormat="1" applyFont="1" applyFill="1" applyBorder="1" applyAlignment="1" applyProtection="1">
      <alignment horizontal="center" vertical="center"/>
      <protection hidden="1"/>
    </xf>
    <xf numFmtId="169" fontId="25" fillId="10" borderId="35" xfId="1" applyNumberFormat="1" applyFont="1" applyFill="1" applyBorder="1" applyAlignment="1" applyProtection="1">
      <alignment horizontal="center" vertical="center"/>
      <protection hidden="1"/>
    </xf>
    <xf numFmtId="168" fontId="26" fillId="0" borderId="27" xfId="2" applyNumberFormat="1" applyFont="1" applyBorder="1" applyAlignment="1">
      <alignment horizontal="right" vertical="center"/>
    </xf>
    <xf numFmtId="168" fontId="26" fillId="7" borderId="27" xfId="2" applyNumberFormat="1" applyFont="1" applyFill="1" applyBorder="1" applyAlignment="1">
      <alignment horizontal="right" vertical="center"/>
    </xf>
    <xf numFmtId="167" fontId="24" fillId="2" borderId="44" xfId="1" applyNumberFormat="1" applyFont="1" applyFill="1" applyBorder="1" applyAlignment="1" applyProtection="1">
      <alignment horizontal="center" vertical="center"/>
      <protection hidden="1"/>
    </xf>
    <xf numFmtId="167" fontId="24" fillId="6" borderId="38" xfId="1" applyNumberFormat="1" applyFont="1" applyFill="1" applyBorder="1" applyAlignment="1" applyProtection="1">
      <alignment horizontal="center" vertical="center"/>
      <protection hidden="1"/>
    </xf>
    <xf numFmtId="165" fontId="22" fillId="0" borderId="49" xfId="2" applyNumberFormat="1" applyFont="1" applyBorder="1" applyAlignment="1">
      <alignment horizontal="left" vertical="center" wrapText="1"/>
    </xf>
    <xf numFmtId="168" fontId="26" fillId="0" borderId="2" xfId="2" applyNumberFormat="1" applyFont="1" applyBorder="1" applyAlignment="1">
      <alignment horizontal="right" vertical="center"/>
    </xf>
    <xf numFmtId="168" fontId="26" fillId="0" borderId="3" xfId="2" applyNumberFormat="1" applyFont="1" applyBorder="1" applyAlignment="1">
      <alignment horizontal="right" vertical="center"/>
    </xf>
    <xf numFmtId="166" fontId="25" fillId="2" borderId="42" xfId="1" applyNumberFormat="1" applyFont="1" applyFill="1" applyBorder="1" applyAlignment="1">
      <alignment horizontal="center" vertical="center"/>
    </xf>
    <xf numFmtId="166" fontId="25" fillId="2" borderId="43" xfId="1" applyNumberFormat="1" applyFont="1" applyFill="1" applyBorder="1" applyAlignment="1">
      <alignment horizontal="center" vertical="center"/>
    </xf>
    <xf numFmtId="165" fontId="22" fillId="0" borderId="23" xfId="2" applyNumberFormat="1" applyFont="1" applyBorder="1" applyAlignment="1">
      <alignment horizontal="left" vertical="center" wrapText="1"/>
    </xf>
    <xf numFmtId="168" fontId="26" fillId="0" borderId="28" xfId="2" applyNumberFormat="1" applyFont="1" applyBorder="1" applyAlignment="1">
      <alignment horizontal="right" vertical="center"/>
    </xf>
    <xf numFmtId="168" fontId="26" fillId="0" borderId="29" xfId="2" applyNumberFormat="1" applyFont="1" applyBorder="1" applyAlignment="1">
      <alignment horizontal="right" vertical="center"/>
    </xf>
    <xf numFmtId="166" fontId="25" fillId="2" borderId="23" xfId="1" applyNumberFormat="1" applyFont="1" applyFill="1" applyBorder="1" applyAlignment="1">
      <alignment horizontal="center" vertical="center"/>
    </xf>
    <xf numFmtId="167" fontId="24" fillId="2" borderId="23" xfId="1" applyNumberFormat="1" applyFont="1" applyFill="1" applyBorder="1" applyAlignment="1" applyProtection="1">
      <alignment horizontal="center" vertical="center"/>
      <protection hidden="1"/>
    </xf>
    <xf numFmtId="0" fontId="37" fillId="2" borderId="42" xfId="1" applyFont="1" applyFill="1" applyBorder="1" applyAlignment="1" applyProtection="1">
      <alignment horizontal="center" vertical="center"/>
      <protection locked="0"/>
    </xf>
    <xf numFmtId="0" fontId="37" fillId="2" borderId="43" xfId="1" applyFont="1" applyFill="1" applyBorder="1" applyAlignment="1" applyProtection="1">
      <alignment horizontal="center" vertical="center"/>
      <protection locked="0"/>
    </xf>
    <xf numFmtId="169" fontId="25" fillId="2" borderId="42" xfId="1" applyNumberFormat="1" applyFont="1" applyFill="1" applyBorder="1" applyAlignment="1" applyProtection="1">
      <alignment horizontal="center" vertical="center"/>
      <protection hidden="1"/>
    </xf>
    <xf numFmtId="169" fontId="25" fillId="2" borderId="45" xfId="1" applyNumberFormat="1" applyFont="1" applyFill="1" applyBorder="1" applyAlignment="1" applyProtection="1">
      <alignment horizontal="center" vertical="center"/>
      <protection hidden="1"/>
    </xf>
    <xf numFmtId="169" fontId="25" fillId="2" borderId="46" xfId="1" applyNumberFormat="1" applyFont="1" applyFill="1" applyBorder="1" applyAlignment="1" applyProtection="1">
      <alignment horizontal="center" vertical="center"/>
      <protection hidden="1"/>
    </xf>
    <xf numFmtId="0" fontId="9" fillId="2" borderId="16" xfId="1" applyFont="1" applyFill="1" applyBorder="1" applyAlignment="1">
      <alignment horizontal="left"/>
    </xf>
    <xf numFmtId="169" fontId="25" fillId="6" borderId="39" xfId="1" applyNumberFormat="1" applyFont="1" applyFill="1" applyBorder="1" applyAlignment="1" applyProtection="1">
      <alignment horizontal="center" vertical="center"/>
      <protection hidden="1"/>
    </xf>
    <xf numFmtId="169" fontId="25" fillId="6" borderId="40" xfId="1" applyNumberFormat="1" applyFont="1" applyFill="1" applyBorder="1" applyAlignment="1" applyProtection="1">
      <alignment horizontal="center" vertical="center"/>
      <protection hidden="1"/>
    </xf>
    <xf numFmtId="169" fontId="25" fillId="6" borderId="41" xfId="1" applyNumberFormat="1" applyFont="1" applyFill="1" applyBorder="1" applyAlignment="1" applyProtection="1">
      <alignment horizontal="center" vertical="center"/>
      <protection hidden="1"/>
    </xf>
    <xf numFmtId="0" fontId="19" fillId="2" borderId="6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168" fontId="26" fillId="7" borderId="21" xfId="2" applyNumberFormat="1" applyFont="1" applyFill="1" applyBorder="1" applyAlignment="1">
      <alignment horizontal="right" vertical="center"/>
    </xf>
    <xf numFmtId="165" fontId="25" fillId="7" borderId="23" xfId="2" applyNumberFormat="1" applyFont="1" applyFill="1" applyBorder="1" applyAlignment="1">
      <alignment horizontal="left" vertical="center" wrapText="1"/>
    </xf>
    <xf numFmtId="165" fontId="22" fillId="7" borderId="21" xfId="2" applyNumberFormat="1" applyFont="1" applyFill="1" applyBorder="1" applyAlignment="1">
      <alignment horizontal="left" vertical="center" wrapText="1"/>
    </xf>
    <xf numFmtId="165" fontId="25" fillId="7" borderId="21" xfId="2" applyNumberFormat="1" applyFont="1" applyFill="1" applyBorder="1" applyAlignment="1">
      <alignment horizontal="left" vertical="center" wrapText="1"/>
    </xf>
    <xf numFmtId="166" fontId="25" fillId="7" borderId="21" xfId="1" applyNumberFormat="1" applyFont="1" applyFill="1" applyBorder="1" applyAlignment="1">
      <alignment horizontal="center" vertical="center"/>
    </xf>
    <xf numFmtId="168" fontId="26" fillId="7" borderId="23" xfId="2" applyNumberFormat="1" applyFont="1" applyFill="1" applyBorder="1" applyAlignment="1">
      <alignment horizontal="right" vertical="center"/>
    </xf>
    <xf numFmtId="165" fontId="25" fillId="0" borderId="23" xfId="2" applyNumberFormat="1" applyFont="1" applyBorder="1" applyAlignment="1">
      <alignment horizontal="left" vertical="center" wrapText="1"/>
    </xf>
    <xf numFmtId="168" fontId="26" fillId="7" borderId="25" xfId="2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9" fontId="25" fillId="7" borderId="32" xfId="1" applyNumberFormat="1" applyFont="1" applyFill="1" applyBorder="1" applyAlignment="1" applyProtection="1">
      <alignment horizontal="center" vertical="center"/>
      <protection hidden="1"/>
    </xf>
    <xf numFmtId="169" fontId="25" fillId="7" borderId="34" xfId="1" applyNumberFormat="1" applyFont="1" applyFill="1" applyBorder="1" applyAlignment="1" applyProtection="1">
      <alignment horizontal="center" vertical="center"/>
      <protection hidden="1"/>
    </xf>
    <xf numFmtId="169" fontId="25" fillId="7" borderId="35" xfId="1" applyNumberFormat="1" applyFont="1" applyFill="1" applyBorder="1" applyAlignment="1" applyProtection="1">
      <alignment horizontal="center" vertical="center"/>
      <protection hidden="1"/>
    </xf>
    <xf numFmtId="0" fontId="37" fillId="7" borderId="32" xfId="1" applyFont="1" applyFill="1" applyBorder="1" applyAlignment="1" applyProtection="1">
      <alignment horizontal="center" vertical="center"/>
      <protection locked="0"/>
    </xf>
    <xf numFmtId="0" fontId="37" fillId="7" borderId="33" xfId="1" applyFont="1" applyFill="1" applyBorder="1" applyAlignment="1" applyProtection="1">
      <alignment horizontal="center" vertical="center"/>
      <protection locked="0"/>
    </xf>
    <xf numFmtId="0" fontId="37" fillId="2" borderId="23" xfId="1" applyFont="1" applyFill="1" applyBorder="1" applyAlignment="1" applyProtection="1">
      <alignment horizontal="center" vertical="center"/>
      <protection locked="0"/>
    </xf>
    <xf numFmtId="169" fontId="25" fillId="3" borderId="28" xfId="1" applyNumberFormat="1" applyFont="1" applyFill="1" applyBorder="1" applyAlignment="1" applyProtection="1">
      <alignment horizontal="center" vertical="center"/>
      <protection hidden="1"/>
    </xf>
    <xf numFmtId="169" fontId="25" fillId="3" borderId="36" xfId="1" applyNumberFormat="1" applyFont="1" applyFill="1" applyBorder="1" applyAlignment="1" applyProtection="1">
      <alignment horizontal="center" vertical="center"/>
      <protection hidden="1"/>
    </xf>
    <xf numFmtId="169" fontId="25" fillId="3" borderId="37" xfId="1" applyNumberFormat="1" applyFont="1" applyFill="1" applyBorder="1" applyAlignment="1" applyProtection="1">
      <alignment horizontal="center" vertical="center"/>
      <protection hidden="1"/>
    </xf>
    <xf numFmtId="0" fontId="37" fillId="6" borderId="38" xfId="1" applyFont="1" applyFill="1" applyBorder="1" applyAlignment="1" applyProtection="1">
      <alignment horizontal="center" vertical="center"/>
      <protection locked="0"/>
    </xf>
    <xf numFmtId="0" fontId="8" fillId="3" borderId="9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4" fillId="3" borderId="15" xfId="1" applyFont="1" applyFill="1" applyBorder="1" applyAlignment="1">
      <alignment horizontal="center"/>
    </xf>
    <xf numFmtId="0" fontId="12" fillId="3" borderId="15" xfId="1" applyFont="1" applyFill="1" applyBorder="1" applyAlignment="1" applyProtection="1">
      <alignment horizontal="left"/>
      <protection locked="0"/>
    </xf>
    <xf numFmtId="166" fontId="25" fillId="7" borderId="23" xfId="1" applyNumberFormat="1" applyFont="1" applyFill="1" applyBorder="1" applyAlignment="1">
      <alignment horizontal="center" vertical="center"/>
    </xf>
    <xf numFmtId="167" fontId="24" fillId="7" borderId="21" xfId="1" applyNumberFormat="1" applyFont="1" applyFill="1" applyBorder="1" applyAlignment="1" applyProtection="1">
      <alignment horizontal="center" vertical="center"/>
      <protection hidden="1"/>
    </xf>
    <xf numFmtId="167" fontId="24" fillId="7" borderId="23" xfId="1" applyNumberFormat="1" applyFont="1" applyFill="1" applyBorder="1" applyAlignment="1" applyProtection="1">
      <alignment horizontal="center" vertical="center"/>
      <protection hidden="1"/>
    </xf>
    <xf numFmtId="168" fontId="26" fillId="0" borderId="30" xfId="2" applyNumberFormat="1" applyFont="1" applyBorder="1" applyAlignment="1">
      <alignment horizontal="right" vertical="center"/>
    </xf>
    <xf numFmtId="168" fontId="26" fillId="0" borderId="31" xfId="2" applyNumberFormat="1" applyFont="1" applyBorder="1" applyAlignment="1">
      <alignment horizontal="right" vertical="center"/>
    </xf>
    <xf numFmtId="168" fontId="26" fillId="7" borderId="28" xfId="2" applyNumberFormat="1" applyFont="1" applyFill="1" applyBorder="1" applyAlignment="1">
      <alignment horizontal="right" vertical="center"/>
    </xf>
    <xf numFmtId="168" fontId="26" fillId="7" borderId="29" xfId="2" applyNumberFormat="1" applyFont="1" applyFill="1" applyBorder="1" applyAlignment="1">
      <alignment horizontal="right" vertical="center"/>
    </xf>
    <xf numFmtId="167" fontId="24" fillId="6" borderId="23" xfId="1" applyNumberFormat="1" applyFont="1" applyFill="1" applyBorder="1" applyAlignment="1" applyProtection="1">
      <alignment horizontal="center" vertical="center"/>
      <protection hidden="1"/>
    </xf>
    <xf numFmtId="167" fontId="24" fillId="2" borderId="38" xfId="1" applyNumberFormat="1" applyFont="1" applyFill="1" applyBorder="1" applyAlignment="1" applyProtection="1">
      <alignment horizontal="center" vertical="center"/>
      <protection hidden="1"/>
    </xf>
    <xf numFmtId="166" fontId="25" fillId="6" borderId="38" xfId="1" applyNumberFormat="1" applyFont="1" applyFill="1" applyBorder="1" applyAlignment="1">
      <alignment horizontal="center" vertical="center"/>
    </xf>
    <xf numFmtId="165" fontId="22" fillId="0" borderId="25" xfId="2" applyNumberFormat="1" applyFont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165" fontId="22" fillId="0" borderId="27" xfId="3" applyNumberFormat="1" applyFont="1" applyBorder="1" applyAlignment="1">
      <alignment horizontal="left" vertical="center" wrapText="1"/>
    </xf>
    <xf numFmtId="165" fontId="22" fillId="0" borderId="23" xfId="3" applyNumberFormat="1" applyFont="1" applyBorder="1" applyAlignment="1">
      <alignment horizontal="left" vertical="center" wrapText="1"/>
    </xf>
    <xf numFmtId="165" fontId="22" fillId="9" borderId="23" xfId="3" applyNumberFormat="1" applyFont="1" applyFill="1" applyBorder="1" applyAlignment="1">
      <alignment horizontal="left" vertical="center" wrapText="1"/>
    </xf>
    <xf numFmtId="168" fontId="26" fillId="9" borderId="28" xfId="2" applyNumberFormat="1" applyFont="1" applyFill="1" applyBorder="1" applyAlignment="1">
      <alignment horizontal="right" vertical="center"/>
    </xf>
    <xf numFmtId="168" fontId="26" fillId="9" borderId="29" xfId="2" applyNumberFormat="1" applyFont="1" applyFill="1" applyBorder="1" applyAlignment="1">
      <alignment horizontal="right" vertical="center"/>
    </xf>
    <xf numFmtId="0" fontId="34" fillId="2" borderId="0" xfId="1" applyFont="1" applyFill="1" applyAlignment="1">
      <alignment horizontal="center"/>
    </xf>
    <xf numFmtId="169" fontId="25" fillId="9" borderId="28" xfId="1" applyNumberFormat="1" applyFont="1" applyFill="1" applyBorder="1" applyAlignment="1" applyProtection="1">
      <alignment horizontal="center" vertical="center"/>
      <protection hidden="1"/>
    </xf>
    <xf numFmtId="169" fontId="25" fillId="9" borderId="36" xfId="1" applyNumberFormat="1" applyFont="1" applyFill="1" applyBorder="1" applyAlignment="1" applyProtection="1">
      <alignment horizontal="center" vertical="center"/>
      <protection hidden="1"/>
    </xf>
    <xf numFmtId="169" fontId="25" fillId="9" borderId="37" xfId="1" applyNumberFormat="1" applyFont="1" applyFill="1" applyBorder="1" applyAlignment="1" applyProtection="1">
      <alignment horizontal="center" vertical="center"/>
      <protection hidden="1"/>
    </xf>
    <xf numFmtId="165" fontId="3" fillId="2" borderId="54" xfId="1" applyNumberFormat="1" applyFont="1" applyFill="1" applyBorder="1" applyAlignment="1">
      <alignment horizontal="left" vertical="center" wrapText="1"/>
    </xf>
    <xf numFmtId="168" fontId="31" fillId="2" borderId="54" xfId="1" applyNumberFormat="1" applyFont="1" applyFill="1" applyBorder="1" applyAlignment="1">
      <alignment horizontal="right" vertical="center"/>
    </xf>
    <xf numFmtId="165" fontId="3" fillId="2" borderId="55" xfId="1" applyNumberFormat="1" applyFont="1" applyFill="1" applyBorder="1" applyAlignment="1">
      <alignment horizontal="left" vertical="center" wrapText="1"/>
    </xf>
    <xf numFmtId="165" fontId="22" fillId="7" borderId="25" xfId="2" applyNumberFormat="1" applyFont="1" applyFill="1" applyBorder="1" applyAlignment="1">
      <alignment horizontal="left" vertical="center" wrapText="1"/>
    </xf>
    <xf numFmtId="165" fontId="22" fillId="0" borderId="27" xfId="2" applyNumberFormat="1" applyFont="1" applyBorder="1" applyAlignment="1">
      <alignment horizontal="left" vertical="center" wrapText="1"/>
    </xf>
    <xf numFmtId="168" fontId="26" fillId="0" borderId="50" xfId="2" applyNumberFormat="1" applyFont="1" applyBorder="1" applyAlignment="1">
      <alignment horizontal="right" vertical="center"/>
    </xf>
    <xf numFmtId="168" fontId="26" fillId="0" borderId="51" xfId="2" applyNumberFormat="1" applyFont="1" applyBorder="1" applyAlignment="1">
      <alignment horizontal="right" vertical="center"/>
    </xf>
    <xf numFmtId="0" fontId="19" fillId="2" borderId="0" xfId="1" applyFont="1" applyFill="1" applyAlignment="1">
      <alignment horizontal="left" wrapText="1"/>
    </xf>
    <xf numFmtId="164" fontId="39" fillId="11" borderId="4" xfId="1" applyNumberFormat="1" applyFont="1" applyFill="1" applyBorder="1" applyAlignment="1">
      <alignment horizontal="right" vertical="center"/>
    </xf>
    <xf numFmtId="164" fontId="39" fillId="11" borderId="5" xfId="1" applyNumberFormat="1" applyFont="1" applyFill="1" applyBorder="1" applyAlignment="1">
      <alignment horizontal="right" vertical="center"/>
    </xf>
    <xf numFmtId="164" fontId="39" fillId="11" borderId="6" xfId="1" applyNumberFormat="1" applyFont="1" applyFill="1" applyBorder="1" applyAlignment="1">
      <alignment horizontal="right" vertical="center"/>
    </xf>
    <xf numFmtId="169" fontId="33" fillId="3" borderId="7" xfId="1" applyNumberFormat="1" applyFont="1" applyFill="1" applyBorder="1" applyAlignment="1" applyProtection="1">
      <alignment horizontal="center" vertical="center"/>
      <protection hidden="1"/>
    </xf>
    <xf numFmtId="169" fontId="33" fillId="3" borderId="8" xfId="1" applyNumberFormat="1" applyFont="1" applyFill="1" applyBorder="1" applyAlignment="1" applyProtection="1">
      <alignment horizontal="center" vertical="center"/>
      <protection hidden="1"/>
    </xf>
    <xf numFmtId="0" fontId="33" fillId="3" borderId="7" xfId="1" applyFont="1" applyFill="1" applyBorder="1" applyAlignment="1" applyProtection="1">
      <alignment horizontal="center" vertical="center"/>
      <protection hidden="1"/>
    </xf>
    <xf numFmtId="0" fontId="35" fillId="2" borderId="0" xfId="1" applyFont="1" applyFill="1" applyAlignment="1">
      <alignment horizontal="center"/>
    </xf>
    <xf numFmtId="167" fontId="24" fillId="9" borderId="28" xfId="1" applyNumberFormat="1" applyFont="1" applyFill="1" applyBorder="1" applyAlignment="1" applyProtection="1">
      <alignment horizontal="center" vertical="center"/>
      <protection hidden="1"/>
    </xf>
    <xf numFmtId="167" fontId="24" fillId="9" borderId="29" xfId="1" applyNumberFormat="1" applyFont="1" applyFill="1" applyBorder="1" applyAlignment="1" applyProtection="1">
      <alignment horizontal="center" vertical="center"/>
      <protection hidden="1"/>
    </xf>
    <xf numFmtId="169" fontId="25" fillId="10" borderId="50" xfId="1" applyNumberFormat="1" applyFont="1" applyFill="1" applyBorder="1" applyAlignment="1" applyProtection="1">
      <alignment horizontal="center" vertical="center"/>
      <protection hidden="1"/>
    </xf>
    <xf numFmtId="169" fontId="25" fillId="10" borderId="52" xfId="1" applyNumberFormat="1" applyFont="1" applyFill="1" applyBorder="1" applyAlignment="1" applyProtection="1">
      <alignment horizontal="center" vertical="center"/>
      <protection hidden="1"/>
    </xf>
    <xf numFmtId="169" fontId="25" fillId="10" borderId="53" xfId="1" applyNumberFormat="1" applyFont="1" applyFill="1" applyBorder="1" applyAlignment="1" applyProtection="1">
      <alignment horizontal="center" vertical="center"/>
      <protection hidden="1"/>
    </xf>
    <xf numFmtId="0" fontId="37" fillId="0" borderId="28" xfId="1" applyFont="1" applyBorder="1" applyAlignment="1" applyProtection="1">
      <alignment horizontal="center" vertical="center"/>
      <protection locked="0"/>
    </xf>
    <xf numFmtId="0" fontId="37" fillId="0" borderId="29" xfId="1" applyFont="1" applyBorder="1" applyAlignment="1" applyProtection="1">
      <alignment horizontal="center" vertical="center"/>
      <protection locked="0"/>
    </xf>
    <xf numFmtId="168" fontId="31" fillId="2" borderId="55" xfId="1" applyNumberFormat="1" applyFont="1" applyFill="1" applyBorder="1" applyAlignment="1">
      <alignment horizontal="right" vertical="center"/>
    </xf>
    <xf numFmtId="169" fontId="28" fillId="2" borderId="0" xfId="1" applyNumberFormat="1" applyFont="1" applyFill="1" applyAlignment="1" applyProtection="1">
      <alignment horizontal="center" vertical="center"/>
      <protection hidden="1"/>
    </xf>
    <xf numFmtId="166" fontId="25" fillId="9" borderId="36" xfId="1" applyNumberFormat="1" applyFont="1" applyFill="1" applyBorder="1" applyAlignment="1">
      <alignment horizontal="center" vertical="center"/>
    </xf>
    <xf numFmtId="166" fontId="25" fillId="9" borderId="29" xfId="1" applyNumberFormat="1" applyFont="1" applyFill="1" applyBorder="1" applyAlignment="1">
      <alignment horizontal="center" vertical="center"/>
    </xf>
    <xf numFmtId="166" fontId="25" fillId="0" borderId="36" xfId="1" applyNumberFormat="1" applyFont="1" applyBorder="1" applyAlignment="1">
      <alignment horizontal="center" vertical="center"/>
    </xf>
    <xf numFmtId="166" fontId="25" fillId="0" borderId="29" xfId="1" applyNumberFormat="1" applyFont="1" applyBorder="1" applyAlignment="1">
      <alignment horizontal="center" vertical="center"/>
    </xf>
    <xf numFmtId="167" fontId="24" fillId="0" borderId="28" xfId="1" applyNumberFormat="1" applyFont="1" applyBorder="1" applyAlignment="1" applyProtection="1">
      <alignment horizontal="center" vertical="center"/>
      <protection hidden="1"/>
    </xf>
    <xf numFmtId="167" fontId="24" fillId="0" borderId="29" xfId="1" applyNumberFormat="1" applyFont="1" applyBorder="1" applyAlignment="1" applyProtection="1">
      <alignment horizontal="center" vertical="center"/>
      <protection hidden="1"/>
    </xf>
    <xf numFmtId="0" fontId="37" fillId="9" borderId="28" xfId="1" applyFont="1" applyFill="1" applyBorder="1" applyAlignment="1" applyProtection="1">
      <alignment horizontal="center" vertical="center"/>
      <protection locked="0"/>
    </xf>
    <xf numFmtId="0" fontId="37" fillId="9" borderId="29" xfId="1" applyFont="1" applyFill="1" applyBorder="1" applyAlignment="1" applyProtection="1">
      <alignment horizontal="center" vertical="center"/>
      <protection locked="0"/>
    </xf>
    <xf numFmtId="169" fontId="25" fillId="0" borderId="28" xfId="1" applyNumberFormat="1" applyFont="1" applyBorder="1" applyAlignment="1" applyProtection="1">
      <alignment horizontal="center" vertical="center"/>
      <protection hidden="1"/>
    </xf>
    <xf numFmtId="169" fontId="25" fillId="0" borderId="36" xfId="1" applyNumberFormat="1" applyFont="1" applyBorder="1" applyAlignment="1" applyProtection="1">
      <alignment horizontal="center" vertical="center"/>
      <protection hidden="1"/>
    </xf>
    <xf numFmtId="169" fontId="25" fillId="0" borderId="37" xfId="1" applyNumberFormat="1" applyFont="1" applyBorder="1" applyAlignment="1" applyProtection="1">
      <alignment horizontal="center" vertical="center"/>
      <protection hidden="1"/>
    </xf>
    <xf numFmtId="166" fontId="25" fillId="0" borderId="36" xfId="1" applyNumberFormat="1" applyFont="1" applyBorder="1" applyAlignment="1" applyProtection="1">
      <alignment horizontal="center" vertical="center"/>
      <protection locked="0"/>
    </xf>
    <xf numFmtId="166" fontId="25" fillId="0" borderId="29" xfId="1" applyNumberFormat="1" applyFont="1" applyBorder="1" applyAlignment="1" applyProtection="1">
      <alignment horizontal="center" vertical="center"/>
      <protection locked="0"/>
    </xf>
    <xf numFmtId="0" fontId="2" fillId="8" borderId="0" xfId="1" applyFont="1" applyFill="1" applyAlignment="1">
      <alignment horizontal="center" vertical="center"/>
    </xf>
    <xf numFmtId="0" fontId="37" fillId="6" borderId="44" xfId="1" applyFont="1" applyFill="1" applyBorder="1" applyAlignment="1" applyProtection="1">
      <alignment horizontal="center" vertical="center"/>
      <protection locked="0"/>
    </xf>
    <xf numFmtId="166" fontId="25" fillId="10" borderId="36" xfId="1" applyNumberFormat="1" applyFont="1" applyFill="1" applyBorder="1" applyAlignment="1">
      <alignment horizontal="center" vertical="center"/>
    </xf>
    <xf numFmtId="166" fontId="25" fillId="10" borderId="29" xfId="1" applyNumberFormat="1" applyFont="1" applyFill="1" applyBorder="1" applyAlignment="1">
      <alignment horizontal="center" vertical="center"/>
    </xf>
    <xf numFmtId="167" fontId="24" fillId="10" borderId="28" xfId="1" applyNumberFormat="1" applyFont="1" applyFill="1" applyBorder="1" applyAlignment="1" applyProtection="1">
      <alignment horizontal="center" vertical="center"/>
      <protection hidden="1"/>
    </xf>
    <xf numFmtId="167" fontId="24" fillId="10" borderId="29" xfId="1" applyNumberFormat="1" applyFont="1" applyFill="1" applyBorder="1" applyAlignment="1" applyProtection="1">
      <alignment horizontal="center" vertical="center"/>
      <protection hidden="1"/>
    </xf>
    <xf numFmtId="166" fontId="25" fillId="2" borderId="38" xfId="1" applyNumberFormat="1" applyFont="1" applyFill="1" applyBorder="1" applyAlignment="1">
      <alignment horizontal="center" vertical="center"/>
    </xf>
    <xf numFmtId="165" fontId="25" fillId="7" borderId="25" xfId="2" applyNumberFormat="1" applyFont="1" applyFill="1" applyBorder="1" applyAlignment="1">
      <alignment horizontal="left" vertical="center" wrapText="1"/>
    </xf>
    <xf numFmtId="165" fontId="22" fillId="9" borderId="27" xfId="3" applyNumberFormat="1" applyFont="1" applyFill="1" applyBorder="1" applyAlignment="1">
      <alignment horizontal="left" vertical="center" wrapText="1"/>
    </xf>
    <xf numFmtId="165" fontId="22" fillId="9" borderId="57" xfId="3" applyNumberFormat="1" applyFont="1" applyFill="1" applyBorder="1" applyAlignment="1">
      <alignment horizontal="left" vertical="center" wrapText="1"/>
    </xf>
    <xf numFmtId="166" fontId="25" fillId="2" borderId="49" xfId="1" applyNumberFormat="1" applyFont="1" applyFill="1" applyBorder="1" applyAlignment="1">
      <alignment horizontal="center" vertical="center"/>
    </xf>
    <xf numFmtId="167" fontId="24" fillId="2" borderId="49" xfId="1" applyNumberFormat="1" applyFont="1" applyFill="1" applyBorder="1" applyAlignment="1" applyProtection="1">
      <alignment horizontal="center" vertical="center"/>
      <protection hidden="1"/>
    </xf>
    <xf numFmtId="166" fontId="22" fillId="9" borderId="60" xfId="2" applyNumberFormat="1" applyFont="1" applyFill="1" applyBorder="1" applyAlignment="1" applyProtection="1">
      <alignment horizontal="left" vertical="center" wrapText="1"/>
      <protection locked="0"/>
    </xf>
    <xf numFmtId="166" fontId="25" fillId="9" borderId="36" xfId="1" applyNumberFormat="1" applyFont="1" applyFill="1" applyBorder="1" applyAlignment="1" applyProtection="1">
      <alignment horizontal="center" vertical="center"/>
      <protection locked="0"/>
    </xf>
    <xf numFmtId="166" fontId="25" fillId="9" borderId="29" xfId="1" applyNumberFormat="1" applyFont="1" applyFill="1" applyBorder="1" applyAlignment="1" applyProtection="1">
      <alignment horizontal="center" vertical="center"/>
      <protection locked="0"/>
    </xf>
    <xf numFmtId="166" fontId="22" fillId="0" borderId="23" xfId="3" applyNumberFormat="1" applyFont="1" applyBorder="1" applyAlignment="1" applyProtection="1">
      <alignment horizontal="left" vertical="center" wrapText="1"/>
      <protection locked="0"/>
    </xf>
    <xf numFmtId="168" fontId="27" fillId="0" borderId="23" xfId="2" applyNumberFormat="1" applyFont="1" applyBorder="1" applyAlignment="1" applyProtection="1">
      <alignment horizontal="right" vertical="center"/>
      <protection locked="0"/>
    </xf>
    <xf numFmtId="166" fontId="25" fillId="10" borderId="52" xfId="1" applyNumberFormat="1" applyFont="1" applyFill="1" applyBorder="1" applyAlignment="1" applyProtection="1">
      <alignment horizontal="center" vertical="center"/>
      <protection locked="0"/>
    </xf>
    <xf numFmtId="166" fontId="25" fillId="10" borderId="51" xfId="1" applyNumberFormat="1" applyFont="1" applyFill="1" applyBorder="1" applyAlignment="1" applyProtection="1">
      <alignment horizontal="center" vertical="center"/>
      <protection locked="0"/>
    </xf>
    <xf numFmtId="168" fontId="27" fillId="9" borderId="60" xfId="2" applyNumberFormat="1" applyFont="1" applyFill="1" applyBorder="1" applyAlignment="1" applyProtection="1">
      <alignment horizontal="right" vertical="center"/>
      <protection locked="0"/>
    </xf>
    <xf numFmtId="167" fontId="24" fillId="10" borderId="50" xfId="1" applyNumberFormat="1" applyFont="1" applyFill="1" applyBorder="1" applyAlignment="1" applyProtection="1">
      <alignment horizontal="center" vertical="center"/>
      <protection hidden="1"/>
    </xf>
    <xf numFmtId="167" fontId="24" fillId="10" borderId="51" xfId="1" applyNumberFormat="1" applyFont="1" applyFill="1" applyBorder="1" applyAlignment="1" applyProtection="1">
      <alignment horizontal="center" vertical="center"/>
      <protection hidden="1"/>
    </xf>
    <xf numFmtId="0" fontId="37" fillId="10" borderId="50" xfId="1" applyFont="1" applyFill="1" applyBorder="1" applyAlignment="1" applyProtection="1">
      <alignment horizontal="center" vertical="center"/>
      <protection locked="0"/>
    </xf>
    <xf numFmtId="0" fontId="37" fillId="10" borderId="51" xfId="1" applyFont="1" applyFill="1" applyBorder="1" applyAlignment="1" applyProtection="1">
      <alignment horizontal="center" vertical="center"/>
      <protection locked="0"/>
    </xf>
    <xf numFmtId="167" fontId="24" fillId="3" borderId="23" xfId="1" applyNumberFormat="1" applyFont="1" applyFill="1" applyBorder="1" applyAlignment="1" applyProtection="1">
      <alignment horizontal="center" vertical="center"/>
      <protection hidden="1"/>
    </xf>
    <xf numFmtId="0" fontId="19" fillId="2" borderId="8" xfId="1" applyFont="1" applyFill="1" applyBorder="1" applyAlignment="1">
      <alignment horizontal="center" vertical="center"/>
    </xf>
    <xf numFmtId="166" fontId="25" fillId="6" borderId="44" xfId="1" applyNumberFormat="1" applyFont="1" applyFill="1" applyBorder="1" applyAlignment="1">
      <alignment horizontal="center" vertical="center"/>
    </xf>
    <xf numFmtId="167" fontId="24" fillId="6" borderId="44" xfId="1" applyNumberFormat="1" applyFont="1" applyFill="1" applyBorder="1" applyAlignment="1" applyProtection="1">
      <alignment horizontal="center" vertical="center"/>
      <protection hidden="1"/>
    </xf>
    <xf numFmtId="169" fontId="25" fillId="6" borderId="42" xfId="1" applyNumberFormat="1" applyFont="1" applyFill="1" applyBorder="1" applyAlignment="1" applyProtection="1">
      <alignment horizontal="center" vertical="center"/>
      <protection hidden="1"/>
    </xf>
    <xf numFmtId="169" fontId="25" fillId="6" borderId="45" xfId="1" applyNumberFormat="1" applyFont="1" applyFill="1" applyBorder="1" applyAlignment="1" applyProtection="1">
      <alignment horizontal="center" vertical="center"/>
      <protection hidden="1"/>
    </xf>
    <xf numFmtId="169" fontId="25" fillId="6" borderId="46" xfId="1" applyNumberFormat="1" applyFont="1" applyFill="1" applyBorder="1" applyAlignment="1" applyProtection="1">
      <alignment horizontal="center" vertical="center"/>
      <protection hidden="1"/>
    </xf>
    <xf numFmtId="166" fontId="25" fillId="2" borderId="44" xfId="1" applyNumberFormat="1" applyFont="1" applyFill="1" applyBorder="1" applyAlignment="1">
      <alignment horizontal="center" vertical="center"/>
    </xf>
    <xf numFmtId="0" fontId="37" fillId="2" borderId="44" xfId="1" applyFont="1" applyFill="1" applyBorder="1" applyAlignment="1" applyProtection="1">
      <alignment horizontal="center" vertical="center"/>
      <protection locked="0"/>
    </xf>
    <xf numFmtId="0" fontId="37" fillId="2" borderId="49" xfId="1" applyFont="1" applyFill="1" applyBorder="1" applyAlignment="1" applyProtection="1">
      <alignment horizontal="center" vertical="center"/>
      <protection locked="0"/>
    </xf>
    <xf numFmtId="169" fontId="25" fillId="2" borderId="50" xfId="1" applyNumberFormat="1" applyFont="1" applyFill="1" applyBorder="1" applyAlignment="1" applyProtection="1">
      <alignment horizontal="center" vertical="center"/>
      <protection hidden="1"/>
    </xf>
    <xf numFmtId="169" fontId="25" fillId="2" borderId="52" xfId="1" applyNumberFormat="1" applyFont="1" applyFill="1" applyBorder="1" applyAlignment="1" applyProtection="1">
      <alignment horizontal="center" vertical="center"/>
      <protection hidden="1"/>
    </xf>
    <xf numFmtId="169" fontId="25" fillId="2" borderId="53" xfId="1" applyNumberFormat="1" applyFont="1" applyFill="1" applyBorder="1" applyAlignment="1" applyProtection="1">
      <alignment horizontal="center" vertical="center"/>
      <protection hidden="1"/>
    </xf>
    <xf numFmtId="0" fontId="30" fillId="2" borderId="0" xfId="1" applyFont="1" applyFill="1" applyAlignment="1" applyProtection="1">
      <alignment horizontal="center" vertical="center"/>
      <protection locked="0"/>
    </xf>
    <xf numFmtId="0" fontId="37" fillId="2" borderId="38" xfId="1" applyFont="1" applyFill="1" applyBorder="1" applyAlignment="1" applyProtection="1">
      <alignment horizontal="center" vertical="center"/>
      <protection locked="0"/>
    </xf>
    <xf numFmtId="169" fontId="25" fillId="2" borderId="39" xfId="1" applyNumberFormat="1" applyFont="1" applyFill="1" applyBorder="1" applyAlignment="1" applyProtection="1">
      <alignment horizontal="center" vertical="center"/>
      <protection hidden="1"/>
    </xf>
    <xf numFmtId="169" fontId="25" fillId="2" borderId="40" xfId="1" applyNumberFormat="1" applyFont="1" applyFill="1" applyBorder="1" applyAlignment="1" applyProtection="1">
      <alignment horizontal="center" vertical="center"/>
      <protection hidden="1"/>
    </xf>
    <xf numFmtId="169" fontId="25" fillId="2" borderId="41" xfId="1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horizontal="left" vertical="center" textRotation="90"/>
    </xf>
    <xf numFmtId="165" fontId="22" fillId="0" borderId="28" xfId="3" applyNumberFormat="1" applyFont="1" applyBorder="1" applyAlignment="1">
      <alignment horizontal="left" vertical="center" wrapText="1"/>
    </xf>
    <xf numFmtId="165" fontId="22" fillId="0" borderId="36" xfId="3" applyNumberFormat="1" applyFont="1" applyBorder="1" applyAlignment="1">
      <alignment horizontal="left" vertical="center" wrapText="1"/>
    </xf>
    <xf numFmtId="165" fontId="22" fillId="0" borderId="29" xfId="3" applyNumberFormat="1" applyFont="1" applyBorder="1" applyAlignment="1">
      <alignment horizontal="left" vertical="center" wrapText="1"/>
    </xf>
    <xf numFmtId="167" fontId="24" fillId="2" borderId="28" xfId="1" applyNumberFormat="1" applyFont="1" applyFill="1" applyBorder="1" applyAlignment="1" applyProtection="1">
      <alignment horizontal="center" vertical="center"/>
      <protection hidden="1"/>
    </xf>
    <xf numFmtId="167" fontId="24" fillId="2" borderId="29" xfId="1" applyNumberFormat="1" applyFont="1" applyFill="1" applyBorder="1" applyAlignment="1" applyProtection="1">
      <alignment horizontal="center" vertical="center"/>
      <protection hidden="1"/>
    </xf>
    <xf numFmtId="0" fontId="37" fillId="2" borderId="28" xfId="1" applyFont="1" applyFill="1" applyBorder="1" applyAlignment="1" applyProtection="1">
      <alignment horizontal="center" vertical="center"/>
      <protection locked="0"/>
    </xf>
    <xf numFmtId="0" fontId="37" fillId="2" borderId="29" xfId="1" applyFont="1" applyFill="1" applyBorder="1" applyAlignment="1" applyProtection="1">
      <alignment horizontal="center" vertical="center"/>
      <protection locked="0"/>
    </xf>
    <xf numFmtId="166" fontId="25" fillId="0" borderId="28" xfId="1" applyNumberFormat="1" applyFont="1" applyBorder="1" applyAlignment="1">
      <alignment horizontal="center" vertical="center"/>
    </xf>
    <xf numFmtId="169" fontId="25" fillId="7" borderId="28" xfId="1" applyNumberFormat="1" applyFont="1" applyFill="1" applyBorder="1" applyAlignment="1" applyProtection="1">
      <alignment horizontal="center" vertical="center"/>
      <protection hidden="1"/>
    </xf>
    <xf numFmtId="169" fontId="25" fillId="7" borderId="36" xfId="1" applyNumberFormat="1" applyFont="1" applyFill="1" applyBorder="1" applyAlignment="1" applyProtection="1">
      <alignment horizontal="center" vertical="center"/>
      <protection hidden="1"/>
    </xf>
    <xf numFmtId="169" fontId="25" fillId="7" borderId="37" xfId="1" applyNumberFormat="1" applyFont="1" applyFill="1" applyBorder="1" applyAlignment="1" applyProtection="1">
      <alignment horizontal="center" vertical="center"/>
      <protection hidden="1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169" fontId="25" fillId="10" borderId="28" xfId="1" applyNumberFormat="1" applyFont="1" applyFill="1" applyBorder="1" applyAlignment="1" applyProtection="1">
      <alignment horizontal="center" vertical="center"/>
      <protection hidden="1"/>
    </xf>
    <xf numFmtId="169" fontId="25" fillId="10" borderId="36" xfId="1" applyNumberFormat="1" applyFont="1" applyFill="1" applyBorder="1" applyAlignment="1" applyProtection="1">
      <alignment horizontal="center" vertical="center"/>
      <protection hidden="1"/>
    </xf>
    <xf numFmtId="169" fontId="25" fillId="10" borderId="37" xfId="1" applyNumberFormat="1" applyFont="1" applyFill="1" applyBorder="1" applyAlignment="1" applyProtection="1">
      <alignment horizontal="center" vertical="center"/>
      <protection hidden="1"/>
    </xf>
    <xf numFmtId="0" fontId="37" fillId="10" borderId="32" xfId="1" applyFont="1" applyFill="1" applyBorder="1" applyAlignment="1" applyProtection="1">
      <alignment horizontal="center" vertical="center"/>
      <protection locked="0"/>
    </xf>
    <xf numFmtId="0" fontId="37" fillId="10" borderId="33" xfId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41F6E3A5-3159-44E5-8A28-CCF659F91FBC}"/>
    <cellStyle name="Normal 3 2" xfId="3" xr:uid="{2C90B07D-FB34-4049-A887-5AD26EFE205F}"/>
  </cellStyles>
  <dxfs count="0"/>
  <tableStyles count="0" defaultTableStyle="TableStyleMedium2" defaultPivotStyle="PivotStyleLight16"/>
  <colors>
    <mruColors>
      <color rgb="FF8CC643"/>
      <color rgb="FFFF9999"/>
      <color rgb="FFE00702"/>
      <color rgb="FFA55FA6"/>
      <color rgb="FFCC3399"/>
      <color rgb="FFFFEBFF"/>
      <color rgb="FFFFE1FF"/>
      <color rgb="FFFFEFFF"/>
      <color rgb="FFFFCC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38100</xdr:rowOff>
    </xdr:from>
    <xdr:to>
      <xdr:col>11</xdr:col>
      <xdr:colOff>295276</xdr:colOff>
      <xdr:row>4</xdr:row>
      <xdr:rowOff>4997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FD2701-60DE-4CC6-805E-326327E6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8100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:a16="http://schemas.microsoft.com/office/drawing/2014/main" id="{C64DFAB7-6147-40A6-9B7D-BF684AF80F56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85725</xdr:colOff>
      <xdr:row>39</xdr:row>
      <xdr:rowOff>152400</xdr:rowOff>
    </xdr:from>
    <xdr:to>
      <xdr:col>3</xdr:col>
      <xdr:colOff>66675</xdr:colOff>
      <xdr:row>40</xdr:row>
      <xdr:rowOff>304800</xdr:rowOff>
    </xdr:to>
    <xdr:sp macro="" textlink="">
      <xdr:nvSpPr>
        <xdr:cNvPr id="9" name="Text Box 363">
          <a:extLst>
            <a:ext uri="{FF2B5EF4-FFF2-40B4-BE49-F238E27FC236}">
              <a16:creationId xmlns:a16="http://schemas.microsoft.com/office/drawing/2014/main" id="{233A21E0-454B-4AAC-9F62-B4659B9A4197}"/>
            </a:ext>
          </a:extLst>
        </xdr:cNvPr>
        <xdr:cNvSpPr txBox="1">
          <a:spLocks noChangeArrowheads="1"/>
        </xdr:cNvSpPr>
      </xdr:nvSpPr>
      <xdr:spPr bwMode="auto">
        <a:xfrm>
          <a:off x="257175" y="10229850"/>
          <a:ext cx="1590675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3</xdr:col>
      <xdr:colOff>152400</xdr:colOff>
      <xdr:row>1</xdr:row>
      <xdr:rowOff>104775</xdr:rowOff>
    </xdr:from>
    <xdr:to>
      <xdr:col>6</xdr:col>
      <xdr:colOff>39192</xdr:colOff>
      <xdr:row>3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C0BF23-C97A-4219-8EC1-8CA0D4C5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85775"/>
          <a:ext cx="1353642" cy="371475"/>
        </a:xfrm>
        <a:prstGeom prst="rect">
          <a:avLst/>
        </a:prstGeom>
      </xdr:spPr>
    </xdr:pic>
    <xdr:clientData/>
  </xdr:twoCellAnchor>
  <xdr:twoCellAnchor>
    <xdr:from>
      <xdr:col>4</xdr:col>
      <xdr:colOff>312860</xdr:colOff>
      <xdr:row>28</xdr:row>
      <xdr:rowOff>66675</xdr:rowOff>
    </xdr:from>
    <xdr:to>
      <xdr:col>8</xdr:col>
      <xdr:colOff>133350</xdr:colOff>
      <xdr:row>28</xdr:row>
      <xdr:rowOff>219075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34E0BF9C-8F79-4741-814E-936DC064BA27}"/>
            </a:ext>
          </a:extLst>
        </xdr:cNvPr>
        <xdr:cNvSpPr txBox="1">
          <a:spLocks noChangeArrowheads="1"/>
        </xdr:cNvSpPr>
      </xdr:nvSpPr>
      <xdr:spPr bwMode="auto">
        <a:xfrm>
          <a:off x="2789360" y="7000875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>
    <xdr:from>
      <xdr:col>10</xdr:col>
      <xdr:colOff>171451</xdr:colOff>
      <xdr:row>50</xdr:row>
      <xdr:rowOff>123824</xdr:rowOff>
    </xdr:from>
    <xdr:to>
      <xdr:col>12</xdr:col>
      <xdr:colOff>28575</xdr:colOff>
      <xdr:row>52</xdr:row>
      <xdr:rowOff>57147</xdr:rowOff>
    </xdr:to>
    <xdr:sp macro="" textlink="">
      <xdr:nvSpPr>
        <xdr:cNvPr id="18" name="Line 105">
          <a:extLst>
            <a:ext uri="{FF2B5EF4-FFF2-40B4-BE49-F238E27FC236}">
              <a16:creationId xmlns:a16="http://schemas.microsoft.com/office/drawing/2014/main" id="{A8F21857-3AB2-4BA1-9B32-83322C192DE3}"/>
            </a:ext>
          </a:extLst>
        </xdr:cNvPr>
        <xdr:cNvSpPr>
          <a:spLocks noChangeShapeType="1"/>
        </xdr:cNvSpPr>
      </xdr:nvSpPr>
      <xdr:spPr bwMode="auto">
        <a:xfrm flipV="1">
          <a:off x="4152901" y="10944224"/>
          <a:ext cx="666749" cy="40957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180975</xdr:colOff>
      <xdr:row>51</xdr:row>
      <xdr:rowOff>133349</xdr:rowOff>
    </xdr:from>
    <xdr:to>
      <xdr:col>12</xdr:col>
      <xdr:colOff>28575</xdr:colOff>
      <xdr:row>52</xdr:row>
      <xdr:rowOff>66672</xdr:rowOff>
    </xdr:to>
    <xdr:sp macro="" textlink="">
      <xdr:nvSpPr>
        <xdr:cNvPr id="19" name="Line 105">
          <a:extLst>
            <a:ext uri="{FF2B5EF4-FFF2-40B4-BE49-F238E27FC236}">
              <a16:creationId xmlns:a16="http://schemas.microsoft.com/office/drawing/2014/main" id="{308A52BF-099A-4421-A743-5427E4DEE48F}"/>
            </a:ext>
          </a:extLst>
        </xdr:cNvPr>
        <xdr:cNvSpPr>
          <a:spLocks noChangeShapeType="1"/>
        </xdr:cNvSpPr>
      </xdr:nvSpPr>
      <xdr:spPr bwMode="auto">
        <a:xfrm flipV="1">
          <a:off x="4162425" y="11191874"/>
          <a:ext cx="657225" cy="171448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7</xdr:col>
      <xdr:colOff>238125</xdr:colOff>
      <xdr:row>52</xdr:row>
      <xdr:rowOff>133350</xdr:rowOff>
    </xdr:from>
    <xdr:to>
      <xdr:col>10</xdr:col>
      <xdr:colOff>333375</xdr:colOff>
      <xdr:row>54</xdr:row>
      <xdr:rowOff>114300</xdr:rowOff>
    </xdr:to>
    <xdr:sp macro="" textlink="">
      <xdr:nvSpPr>
        <xdr:cNvPr id="10" name="Text Box 104">
          <a:extLst>
            <a:ext uri="{FF2B5EF4-FFF2-40B4-BE49-F238E27FC236}">
              <a16:creationId xmlns:a16="http://schemas.microsoft.com/office/drawing/2014/main" id="{8651CD5D-5909-4282-A3BA-FE3708ADECA5}"/>
            </a:ext>
          </a:extLst>
        </xdr:cNvPr>
        <xdr:cNvSpPr txBox="1">
          <a:spLocks noChangeArrowheads="1"/>
        </xdr:cNvSpPr>
      </xdr:nvSpPr>
      <xdr:spPr bwMode="auto">
        <a:xfrm>
          <a:off x="3819525" y="13735050"/>
          <a:ext cx="9810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50000"/>
          </a:srgbClr>
        </a:solidFill>
        <a:ln w="3175" cap="rnd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ysDot"/>
          <a:miter lim="800000"/>
          <a:headEnd/>
          <a:tailEnd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FF6600" mc:Ignorable="a14" a14:legacySpreadsheetColorIndex="53">
              <a:alpha val="50000"/>
            </a:srgbClr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Prix à saisir dans ces cases (sans le sigle €)</a:t>
          </a:r>
        </a:p>
      </xdr:txBody>
    </xdr:sp>
    <xdr:clientData fPrintsWithSheet="0"/>
  </xdr:twoCellAnchor>
  <xdr:twoCellAnchor>
    <xdr:from>
      <xdr:col>7</xdr:col>
      <xdr:colOff>190500</xdr:colOff>
      <xdr:row>39</xdr:row>
      <xdr:rowOff>85725</xdr:rowOff>
    </xdr:from>
    <xdr:to>
      <xdr:col>10</xdr:col>
      <xdr:colOff>285750</xdr:colOff>
      <xdr:row>40</xdr:row>
      <xdr:rowOff>209550</xdr:rowOff>
    </xdr:to>
    <xdr:sp macro="" textlink="">
      <xdr:nvSpPr>
        <xdr:cNvPr id="8" name="Text Box 104">
          <a:extLst>
            <a:ext uri="{FF2B5EF4-FFF2-40B4-BE49-F238E27FC236}">
              <a16:creationId xmlns:a16="http://schemas.microsoft.com/office/drawing/2014/main" id="{7C1F69C3-4856-4E4D-9B79-306FCD8424D9}"/>
            </a:ext>
          </a:extLst>
        </xdr:cNvPr>
        <xdr:cNvSpPr txBox="1">
          <a:spLocks noChangeArrowheads="1"/>
        </xdr:cNvSpPr>
      </xdr:nvSpPr>
      <xdr:spPr bwMode="auto">
        <a:xfrm>
          <a:off x="3771900" y="10163175"/>
          <a:ext cx="9810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50000"/>
          </a:srgbClr>
        </a:solidFill>
        <a:ln w="3175" cap="rnd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ysDot"/>
          <a:miter lim="800000"/>
          <a:headEnd/>
          <a:tailEnd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FF6600" mc:Ignorable="a14" a14:legacySpreadsheetColorIndex="53">
              <a:alpha val="50000"/>
            </a:srgbClr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Prix à saisir dans ces cases (sans le sigle €)</a:t>
          </a:r>
        </a:p>
      </xdr:txBody>
    </xdr:sp>
    <xdr:clientData fPrintsWithSheet="0"/>
  </xdr:twoCellAnchor>
  <xdr:twoCellAnchor>
    <xdr:from>
      <xdr:col>10</xdr:col>
      <xdr:colOff>161925</xdr:colOff>
      <xdr:row>37</xdr:row>
      <xdr:rowOff>133350</xdr:rowOff>
    </xdr:from>
    <xdr:to>
      <xdr:col>12</xdr:col>
      <xdr:colOff>19049</xdr:colOff>
      <xdr:row>39</xdr:row>
      <xdr:rowOff>66673</xdr:rowOff>
    </xdr:to>
    <xdr:sp macro="" textlink="">
      <xdr:nvSpPr>
        <xdr:cNvPr id="11" name="Line 105">
          <a:extLst>
            <a:ext uri="{FF2B5EF4-FFF2-40B4-BE49-F238E27FC236}">
              <a16:creationId xmlns:a16="http://schemas.microsoft.com/office/drawing/2014/main" id="{63473C2B-2BBC-4FA1-8321-9A1D5776A4DC}"/>
            </a:ext>
          </a:extLst>
        </xdr:cNvPr>
        <xdr:cNvSpPr>
          <a:spLocks noChangeShapeType="1"/>
        </xdr:cNvSpPr>
      </xdr:nvSpPr>
      <xdr:spPr bwMode="auto">
        <a:xfrm flipV="1">
          <a:off x="4629150" y="9639300"/>
          <a:ext cx="552449" cy="50482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171449</xdr:colOff>
      <xdr:row>38</xdr:row>
      <xdr:rowOff>142875</xdr:rowOff>
    </xdr:from>
    <xdr:to>
      <xdr:col>12</xdr:col>
      <xdr:colOff>19049</xdr:colOff>
      <xdr:row>39</xdr:row>
      <xdr:rowOff>76198</xdr:rowOff>
    </xdr:to>
    <xdr:sp macro="" textlink="">
      <xdr:nvSpPr>
        <xdr:cNvPr id="13" name="Line 105">
          <a:extLst>
            <a:ext uri="{FF2B5EF4-FFF2-40B4-BE49-F238E27FC236}">
              <a16:creationId xmlns:a16="http://schemas.microsoft.com/office/drawing/2014/main" id="{D2751458-72CF-4151-A16E-C006C2350D0A}"/>
            </a:ext>
          </a:extLst>
        </xdr:cNvPr>
        <xdr:cNvSpPr>
          <a:spLocks noChangeShapeType="1"/>
        </xdr:cNvSpPr>
      </xdr:nvSpPr>
      <xdr:spPr bwMode="auto">
        <a:xfrm flipV="1">
          <a:off x="4638674" y="9934575"/>
          <a:ext cx="542925" cy="21907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oneCell">
    <xdr:from>
      <xdr:col>1</xdr:col>
      <xdr:colOff>47627</xdr:colOff>
      <xdr:row>0</xdr:row>
      <xdr:rowOff>19050</xdr:rowOff>
    </xdr:from>
    <xdr:to>
      <xdr:col>4</xdr:col>
      <xdr:colOff>190501</xdr:colOff>
      <xdr:row>0</xdr:row>
      <xdr:rowOff>366163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F45B279-ABDB-4466-1F99-3CEEE0C5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09" b="88806" l="3175" r="97778">
                      <a14:foregroundMark x1="13968" y1="50000" x2="3280" y2="32836"/>
                      <a14:foregroundMark x1="85291" y1="54478" x2="94286" y2="55970"/>
                      <a14:foregroundMark x1="97249" y1="51493" x2="97778" y2="5149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7" y="19050"/>
          <a:ext cx="2447924" cy="347113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47626</xdr:rowOff>
    </xdr:from>
    <xdr:to>
      <xdr:col>20</xdr:col>
      <xdr:colOff>468006</xdr:colOff>
      <xdr:row>0</xdr:row>
      <xdr:rowOff>336810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875986A-D421-1C9B-C78E-93C18ED3B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02" r="96058">
                      <a14:foregroundMark x1="10996" y1="56154" x2="5705" y2="36923"/>
                      <a14:foregroundMark x1="86722" y1="50769" x2="96058" y2="561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15100" y="47626"/>
          <a:ext cx="2144406" cy="289184"/>
        </a:xfrm>
        <a:prstGeom prst="rect">
          <a:avLst/>
        </a:prstGeom>
      </xdr:spPr>
    </xdr:pic>
    <xdr:clientData/>
  </xdr:twoCellAnchor>
  <xdr:twoCellAnchor>
    <xdr:from>
      <xdr:col>4</xdr:col>
      <xdr:colOff>141410</xdr:colOff>
      <xdr:row>30</xdr:row>
      <xdr:rowOff>76200</xdr:rowOff>
    </xdr:from>
    <xdr:to>
      <xdr:col>7</xdr:col>
      <xdr:colOff>219075</xdr:colOff>
      <xdr:row>30</xdr:row>
      <xdr:rowOff>228600</xdr:rowOff>
    </xdr:to>
    <xdr:sp macro="" textlink="">
      <xdr:nvSpPr>
        <xdr:cNvPr id="2" name="Text Box 363">
          <a:extLst>
            <a:ext uri="{FF2B5EF4-FFF2-40B4-BE49-F238E27FC236}">
              <a16:creationId xmlns:a16="http://schemas.microsoft.com/office/drawing/2014/main" id="{D466885E-B96F-44AB-995F-3E088FFF82E4}"/>
            </a:ext>
          </a:extLst>
        </xdr:cNvPr>
        <xdr:cNvSpPr txBox="1">
          <a:spLocks noChangeArrowheads="1"/>
        </xdr:cNvSpPr>
      </xdr:nvSpPr>
      <xdr:spPr bwMode="auto">
        <a:xfrm>
          <a:off x="2617910" y="7581900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1</xdr:col>
      <xdr:colOff>28575</xdr:colOff>
      <xdr:row>2</xdr:row>
      <xdr:rowOff>171450</xdr:rowOff>
    </xdr:from>
    <xdr:to>
      <xdr:col>3</xdr:col>
      <xdr:colOff>19050</xdr:colOff>
      <xdr:row>10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9B66A2-D00E-8526-B28F-43F642D0D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76275"/>
          <a:ext cx="1600200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workbookViewId="0">
      <selection activeCell="A3" sqref="A3:C11"/>
    </sheetView>
  </sheetViews>
  <sheetFormatPr baseColWidth="10" defaultRowHeight="15" x14ac:dyDescent="0.25"/>
  <cols>
    <col min="1" max="1" width="2.5703125" style="1" customWidth="1"/>
    <col min="2" max="2" width="5" style="1" customWidth="1"/>
    <col min="3" max="3" width="19.140625" style="1" customWidth="1"/>
    <col min="4" max="4" width="10.42578125" style="1" customWidth="1"/>
    <col min="5" max="5" width="5.5703125" style="1" customWidth="1"/>
    <col min="6" max="6" width="6" style="1" customWidth="1"/>
    <col min="7" max="7" width="5" style="1" customWidth="1"/>
    <col min="8" max="8" width="3.85546875" style="1" customWidth="1"/>
    <col min="9" max="9" width="4.5703125" style="1" customWidth="1"/>
    <col min="10" max="10" width="4.85546875" style="1" customWidth="1"/>
    <col min="11" max="11" width="5.28515625" style="1" customWidth="1"/>
    <col min="12" max="12" width="5.140625" style="1" customWidth="1"/>
    <col min="13" max="13" width="6.28515625" style="1" customWidth="1"/>
    <col min="14" max="14" width="6.42578125" style="1" customWidth="1"/>
    <col min="15" max="15" width="7" style="1" customWidth="1"/>
    <col min="16" max="16" width="5.5703125" style="1" customWidth="1"/>
    <col min="17" max="17" width="4.7109375" style="1" customWidth="1"/>
    <col min="18" max="18" width="5.42578125" style="1" customWidth="1"/>
    <col min="19" max="19" width="5.5703125" style="1" customWidth="1"/>
    <col min="20" max="20" width="4.42578125" style="1" customWidth="1"/>
    <col min="21" max="21" width="7.140625" style="1" customWidth="1"/>
    <col min="22" max="22" width="2.85546875" style="1" customWidth="1"/>
    <col min="23" max="16384" width="11.42578125" style="1"/>
  </cols>
  <sheetData>
    <row r="1" spans="1:22" ht="30" customHeight="1" x14ac:dyDescent="0.2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2" s="6" customFormat="1" ht="9.7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115"/>
      <c r="B3" s="116"/>
      <c r="C3" s="11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31</v>
      </c>
      <c r="T3" s="8"/>
      <c r="U3" s="7"/>
      <c r="V3" s="9"/>
    </row>
    <row r="4" spans="1:22" ht="15" customHeight="1" x14ac:dyDescent="0.25">
      <c r="A4" s="118"/>
      <c r="B4" s="119"/>
      <c r="C4" s="12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24"/>
      <c r="Q4" s="124"/>
      <c r="R4" s="124"/>
      <c r="S4" s="124"/>
      <c r="T4" s="124"/>
      <c r="U4" s="124"/>
      <c r="V4" s="9"/>
    </row>
    <row r="5" spans="1:22" ht="23.25" customHeight="1" x14ac:dyDescent="0.25">
      <c r="A5" s="118"/>
      <c r="B5" s="119"/>
      <c r="C5" s="120"/>
      <c r="D5" s="7"/>
      <c r="E5" s="7"/>
      <c r="F5" s="10"/>
      <c r="G5" s="11" t="s">
        <v>3</v>
      </c>
      <c r="H5" s="10"/>
      <c r="I5" s="127"/>
      <c r="J5" s="127"/>
      <c r="K5" s="127"/>
      <c r="L5" s="127"/>
      <c r="M5" s="127"/>
      <c r="N5" s="11" t="s">
        <v>4</v>
      </c>
      <c r="O5" s="7"/>
      <c r="P5" s="127"/>
      <c r="Q5" s="127"/>
      <c r="R5" s="127"/>
      <c r="S5" s="127"/>
      <c r="T5" s="127"/>
      <c r="U5" s="12"/>
      <c r="V5" s="9"/>
    </row>
    <row r="6" spans="1:22" ht="18.75" customHeight="1" x14ac:dyDescent="0.25">
      <c r="A6" s="118"/>
      <c r="B6" s="119"/>
      <c r="C6" s="120"/>
      <c r="D6" s="10"/>
      <c r="E6" s="10"/>
      <c r="F6" s="10"/>
      <c r="G6" s="11"/>
      <c r="H6" s="10"/>
      <c r="I6" s="88"/>
      <c r="J6" s="88"/>
      <c r="K6" s="88"/>
      <c r="L6" s="88"/>
      <c r="M6" s="88"/>
      <c r="N6" s="11"/>
      <c r="O6" s="13"/>
      <c r="P6" s="88"/>
      <c r="Q6" s="88"/>
      <c r="R6" s="88"/>
      <c r="S6" s="88"/>
      <c r="T6" s="88"/>
      <c r="U6" s="14"/>
      <c r="V6" s="9"/>
    </row>
    <row r="7" spans="1:22" ht="15" customHeight="1" x14ac:dyDescent="0.25">
      <c r="A7" s="118"/>
      <c r="B7" s="119"/>
      <c r="C7" s="120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  <c r="O7" s="13"/>
      <c r="P7" s="7"/>
      <c r="Q7" s="14"/>
      <c r="R7" s="14"/>
      <c r="S7" s="14"/>
      <c r="T7" s="14"/>
      <c r="U7" s="14"/>
      <c r="V7" s="9"/>
    </row>
    <row r="8" spans="1:22" ht="15" customHeight="1" x14ac:dyDescent="0.25">
      <c r="A8" s="118"/>
      <c r="B8" s="119"/>
      <c r="C8" s="120"/>
      <c r="D8" s="8" t="s">
        <v>47</v>
      </c>
      <c r="E8" s="10"/>
      <c r="F8" s="125"/>
      <c r="G8" s="125"/>
      <c r="H8" s="125"/>
      <c r="I8" s="125"/>
      <c r="J8" s="125"/>
      <c r="K8" s="7"/>
      <c r="L8" s="16"/>
      <c r="M8" s="10"/>
      <c r="N8" s="125"/>
      <c r="O8" s="125"/>
      <c r="P8" s="125"/>
      <c r="Q8" s="125"/>
      <c r="R8" s="125"/>
      <c r="S8" s="14"/>
      <c r="T8" s="14"/>
      <c r="U8" s="14"/>
      <c r="V8" s="9"/>
    </row>
    <row r="9" spans="1:22" ht="15" customHeight="1" x14ac:dyDescent="0.25">
      <c r="A9" s="118"/>
      <c r="B9" s="119"/>
      <c r="C9" s="120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"/>
      <c r="Q9" s="14"/>
      <c r="R9" s="14"/>
      <c r="S9" s="14"/>
      <c r="T9" s="14"/>
      <c r="U9" s="14"/>
      <c r="V9" s="9"/>
    </row>
    <row r="10" spans="1:22" ht="15" customHeight="1" x14ac:dyDescent="0.25">
      <c r="A10" s="118"/>
      <c r="B10" s="119"/>
      <c r="C10" s="120"/>
      <c r="D10" s="16" t="s">
        <v>49</v>
      </c>
      <c r="E10" s="16"/>
      <c r="F10" s="125"/>
      <c r="G10" s="125"/>
      <c r="H10" s="125"/>
      <c r="I10" s="125"/>
      <c r="J10" s="125"/>
      <c r="K10" s="125"/>
      <c r="L10" s="10"/>
      <c r="M10" s="10"/>
      <c r="N10" s="17"/>
      <c r="O10" s="10"/>
      <c r="P10" s="10"/>
      <c r="Q10" s="14"/>
      <c r="R10" s="14"/>
      <c r="S10" s="14"/>
      <c r="T10" s="14"/>
      <c r="U10" s="14"/>
      <c r="V10" s="9"/>
    </row>
    <row r="11" spans="1:22" ht="18.75" customHeight="1" thickBot="1" x14ac:dyDescent="0.3">
      <c r="A11" s="121"/>
      <c r="B11" s="122"/>
      <c r="C11" s="123"/>
      <c r="D11" s="16" t="s">
        <v>5</v>
      </c>
      <c r="E11" s="10"/>
      <c r="F11" s="10"/>
      <c r="G11" s="10"/>
      <c r="H11" s="10"/>
      <c r="I11" s="10"/>
      <c r="J11" s="126" t="s">
        <v>48</v>
      </c>
      <c r="K11" s="126"/>
      <c r="L11" s="126"/>
      <c r="M11" s="126"/>
      <c r="N11" s="17"/>
      <c r="O11" s="17"/>
      <c r="P11" s="7"/>
      <c r="Q11" s="14"/>
      <c r="R11" s="14"/>
      <c r="S11" s="14"/>
      <c r="T11" s="14"/>
      <c r="U11" s="14"/>
      <c r="V11" s="9"/>
    </row>
    <row r="12" spans="1:22" ht="15.75" customHeight="1" x14ac:dyDescent="0.25">
      <c r="A12" s="21"/>
      <c r="B12" s="21"/>
      <c r="C12" s="2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/>
      <c r="R12" s="14"/>
      <c r="S12" s="14"/>
      <c r="T12" s="14"/>
      <c r="U12" s="14"/>
      <c r="V12" s="9"/>
    </row>
    <row r="13" spans="1:22" x14ac:dyDescent="0.25">
      <c r="A13" s="7"/>
      <c r="B13" s="9"/>
      <c r="C13" s="7"/>
      <c r="D13" s="102" t="s">
        <v>6</v>
      </c>
      <c r="E13" s="102"/>
      <c r="F13" s="103" t="s">
        <v>50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4"/>
      <c r="V13" s="9"/>
    </row>
    <row r="14" spans="1:22" ht="15.75" thickBot="1" x14ac:dyDescent="0.3">
      <c r="A14" s="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8"/>
      <c r="R14" s="18"/>
      <c r="S14" s="18"/>
      <c r="T14" s="18"/>
      <c r="U14" s="18"/>
      <c r="V14" s="9"/>
    </row>
    <row r="15" spans="1:22" s="19" customFormat="1" ht="16.5" customHeight="1" thickBot="1" x14ac:dyDescent="0.3">
      <c r="B15" s="20"/>
      <c r="C15" s="92" t="s">
        <v>7</v>
      </c>
      <c r="D15" s="93"/>
      <c r="E15" s="93"/>
      <c r="F15" s="93"/>
      <c r="G15" s="93"/>
      <c r="H15" s="93"/>
      <c r="I15" s="93"/>
      <c r="J15" s="93"/>
      <c r="K15" s="93" t="s">
        <v>0</v>
      </c>
      <c r="L15" s="93"/>
      <c r="M15" s="93" t="s">
        <v>8</v>
      </c>
      <c r="N15" s="93"/>
      <c r="O15" s="93"/>
      <c r="P15" s="93"/>
      <c r="Q15" s="93" t="s">
        <v>1</v>
      </c>
      <c r="R15" s="93"/>
      <c r="S15" s="93" t="s">
        <v>9</v>
      </c>
      <c r="T15" s="93"/>
      <c r="U15" s="212"/>
      <c r="V15" s="229" t="s">
        <v>46</v>
      </c>
    </row>
    <row r="16" spans="1:22" ht="22.5" customHeight="1" x14ac:dyDescent="0.25">
      <c r="B16" s="22">
        <v>100</v>
      </c>
      <c r="C16" s="96" t="s">
        <v>10</v>
      </c>
      <c r="D16" s="97"/>
      <c r="E16" s="97"/>
      <c r="F16" s="97"/>
      <c r="G16" s="97"/>
      <c r="H16" s="97"/>
      <c r="I16" s="97"/>
      <c r="J16" s="97"/>
      <c r="K16" s="94">
        <v>880</v>
      </c>
      <c r="L16" s="94"/>
      <c r="M16" s="98">
        <v>8.4</v>
      </c>
      <c r="N16" s="98"/>
      <c r="O16" s="129"/>
      <c r="P16" s="129"/>
      <c r="Q16" s="108"/>
      <c r="R16" s="109"/>
      <c r="S16" s="105" t="str">
        <f>IF(Q16=0,"",(Q16*M16))</f>
        <v/>
      </c>
      <c r="T16" s="106"/>
      <c r="U16" s="107"/>
      <c r="V16" s="229"/>
    </row>
    <row r="17" spans="2:22" ht="22.5" customHeight="1" x14ac:dyDescent="0.25">
      <c r="B17" s="23">
        <v>110</v>
      </c>
      <c r="C17" s="78" t="s">
        <v>11</v>
      </c>
      <c r="D17" s="100"/>
      <c r="E17" s="100"/>
      <c r="F17" s="100"/>
      <c r="G17" s="100"/>
      <c r="H17" s="100"/>
      <c r="I17" s="100"/>
      <c r="J17" s="100"/>
      <c r="K17" s="61">
        <v>1080</v>
      </c>
      <c r="L17" s="61"/>
      <c r="M17" s="81">
        <v>12</v>
      </c>
      <c r="N17" s="81"/>
      <c r="O17" s="211">
        <f t="shared" ref="O17:O52" si="0">IF(M17=0,"",(M17*1000/K17))</f>
        <v>11.111111111111111</v>
      </c>
      <c r="P17" s="211"/>
      <c r="Q17" s="110"/>
      <c r="R17" s="110"/>
      <c r="S17" s="111" t="str">
        <f t="shared" ref="S17:S44" si="1">IF(Q17=0,"",(Q17*M17))</f>
        <v/>
      </c>
      <c r="T17" s="112"/>
      <c r="U17" s="113"/>
      <c r="V17" s="229"/>
    </row>
    <row r="18" spans="2:22" ht="22.5" customHeight="1" x14ac:dyDescent="0.25">
      <c r="B18" s="24">
        <v>120</v>
      </c>
      <c r="C18" s="59" t="s">
        <v>12</v>
      </c>
      <c r="D18" s="95"/>
      <c r="E18" s="95"/>
      <c r="F18" s="95"/>
      <c r="G18" s="95"/>
      <c r="H18" s="95"/>
      <c r="I18" s="95"/>
      <c r="J18" s="95"/>
      <c r="K18" s="99">
        <v>1080</v>
      </c>
      <c r="L18" s="99"/>
      <c r="M18" s="128">
        <v>12</v>
      </c>
      <c r="N18" s="128"/>
      <c r="O18" s="130">
        <f t="shared" si="0"/>
        <v>11.111111111111111</v>
      </c>
      <c r="P18" s="130"/>
      <c r="Q18" s="241"/>
      <c r="R18" s="241"/>
      <c r="S18" s="238" t="str">
        <f t="shared" si="1"/>
        <v/>
      </c>
      <c r="T18" s="239"/>
      <c r="U18" s="240"/>
      <c r="V18" s="229"/>
    </row>
    <row r="19" spans="2:22" ht="22.5" customHeight="1" x14ac:dyDescent="0.25">
      <c r="B19" s="23">
        <v>130</v>
      </c>
      <c r="C19" s="78" t="s">
        <v>27</v>
      </c>
      <c r="D19" s="100"/>
      <c r="E19" s="100"/>
      <c r="F19" s="100"/>
      <c r="G19" s="100"/>
      <c r="H19" s="100"/>
      <c r="I19" s="100"/>
      <c r="J19" s="100"/>
      <c r="K19" s="61">
        <v>900</v>
      </c>
      <c r="L19" s="61"/>
      <c r="M19" s="81">
        <v>9.9</v>
      </c>
      <c r="N19" s="81"/>
      <c r="O19" s="82">
        <f t="shared" ref="O19" si="2">IF(M19=0,"",(M19*1000/K19))</f>
        <v>11</v>
      </c>
      <c r="P19" s="82"/>
      <c r="Q19" s="110"/>
      <c r="R19" s="110"/>
      <c r="S19" s="52" t="str">
        <f t="shared" ref="S19" si="3">IF(Q19=0,"",(Q19*M19))</f>
        <v/>
      </c>
      <c r="T19" s="53"/>
      <c r="U19" s="54"/>
      <c r="V19" s="229"/>
    </row>
    <row r="20" spans="2:22" ht="22.5" customHeight="1" x14ac:dyDescent="0.25">
      <c r="B20" s="25">
        <v>200</v>
      </c>
      <c r="C20" s="153" t="s">
        <v>13</v>
      </c>
      <c r="D20" s="194"/>
      <c r="E20" s="194"/>
      <c r="F20" s="194"/>
      <c r="G20" s="194"/>
      <c r="H20" s="194"/>
      <c r="I20" s="194"/>
      <c r="J20" s="194"/>
      <c r="K20" s="101">
        <v>660</v>
      </c>
      <c r="L20" s="101"/>
      <c r="M20" s="137">
        <v>10.3</v>
      </c>
      <c r="N20" s="137"/>
      <c r="O20" s="72">
        <f t="shared" si="0"/>
        <v>15.606060606060606</v>
      </c>
      <c r="P20" s="72"/>
      <c r="Q20" s="114"/>
      <c r="R20" s="114"/>
      <c r="S20" s="89" t="str">
        <f t="shared" si="1"/>
        <v/>
      </c>
      <c r="T20" s="90"/>
      <c r="U20" s="91"/>
      <c r="V20" s="229"/>
    </row>
    <row r="21" spans="2:22" ht="22.5" customHeight="1" x14ac:dyDescent="0.25">
      <c r="B21" s="26">
        <v>210</v>
      </c>
      <c r="C21" s="154" t="s">
        <v>14</v>
      </c>
      <c r="D21" s="154"/>
      <c r="E21" s="154"/>
      <c r="F21" s="154"/>
      <c r="G21" s="154"/>
      <c r="H21" s="154"/>
      <c r="I21" s="154"/>
      <c r="J21" s="154"/>
      <c r="K21" s="74">
        <v>660</v>
      </c>
      <c r="L21" s="75"/>
      <c r="M21" s="76">
        <v>10.4</v>
      </c>
      <c r="N21" s="77"/>
      <c r="O21" s="71">
        <f t="shared" si="0"/>
        <v>15.757575757575758</v>
      </c>
      <c r="P21" s="71"/>
      <c r="Q21" s="83"/>
      <c r="R21" s="84"/>
      <c r="S21" s="85" t="str">
        <f t="shared" si="1"/>
        <v/>
      </c>
      <c r="T21" s="86"/>
      <c r="U21" s="87"/>
      <c r="V21" s="229"/>
    </row>
    <row r="22" spans="2:22" ht="22.5" customHeight="1" x14ac:dyDescent="0.25">
      <c r="B22" s="24">
        <v>220</v>
      </c>
      <c r="C22" s="59" t="s">
        <v>15</v>
      </c>
      <c r="D22" s="59"/>
      <c r="E22" s="59"/>
      <c r="F22" s="59"/>
      <c r="G22" s="59"/>
      <c r="H22" s="59"/>
      <c r="I22" s="59"/>
      <c r="J22" s="59"/>
      <c r="K22" s="133">
        <v>660</v>
      </c>
      <c r="L22" s="134"/>
      <c r="M22" s="60">
        <v>11.4</v>
      </c>
      <c r="N22" s="60"/>
      <c r="O22" s="135">
        <f t="shared" si="0"/>
        <v>17.272727272727273</v>
      </c>
      <c r="P22" s="135"/>
      <c r="Q22" s="55"/>
      <c r="R22" s="55"/>
      <c r="S22" s="56" t="str">
        <f t="shared" si="1"/>
        <v/>
      </c>
      <c r="T22" s="57"/>
      <c r="U22" s="58"/>
      <c r="V22" s="229"/>
    </row>
    <row r="23" spans="2:22" ht="22.5" customHeight="1" x14ac:dyDescent="0.25">
      <c r="B23" s="23">
        <v>230</v>
      </c>
      <c r="C23" s="78" t="s">
        <v>16</v>
      </c>
      <c r="D23" s="78"/>
      <c r="E23" s="78"/>
      <c r="F23" s="78"/>
      <c r="G23" s="78"/>
      <c r="H23" s="78"/>
      <c r="I23" s="78"/>
      <c r="J23" s="78"/>
      <c r="K23" s="79">
        <v>675</v>
      </c>
      <c r="L23" s="80"/>
      <c r="M23" s="81">
        <v>12.3</v>
      </c>
      <c r="N23" s="81"/>
      <c r="O23" s="82">
        <f t="shared" si="0"/>
        <v>18.222222222222221</v>
      </c>
      <c r="P23" s="82"/>
      <c r="Q23" s="110"/>
      <c r="R23" s="110"/>
      <c r="S23" s="52" t="str">
        <f t="shared" si="1"/>
        <v/>
      </c>
      <c r="T23" s="53"/>
      <c r="U23" s="54"/>
      <c r="V23" s="229"/>
    </row>
    <row r="24" spans="2:22" ht="22.5" customHeight="1" x14ac:dyDescent="0.25">
      <c r="B24" s="24">
        <v>240</v>
      </c>
      <c r="C24" s="59" t="s">
        <v>17</v>
      </c>
      <c r="D24" s="95"/>
      <c r="E24" s="95"/>
      <c r="F24" s="95"/>
      <c r="G24" s="95"/>
      <c r="H24" s="95"/>
      <c r="I24" s="95"/>
      <c r="J24" s="95"/>
      <c r="K24" s="99">
        <v>920</v>
      </c>
      <c r="L24" s="99"/>
      <c r="M24" s="60">
        <v>11.1</v>
      </c>
      <c r="N24" s="60"/>
      <c r="O24" s="135">
        <f t="shared" si="0"/>
        <v>12.065217391304348</v>
      </c>
      <c r="P24" s="135"/>
      <c r="Q24" s="55"/>
      <c r="R24" s="55"/>
      <c r="S24" s="56" t="str">
        <f t="shared" si="1"/>
        <v/>
      </c>
      <c r="T24" s="57"/>
      <c r="U24" s="58"/>
      <c r="V24" s="229"/>
    </row>
    <row r="25" spans="2:22" ht="22.5" customHeight="1" x14ac:dyDescent="0.25">
      <c r="B25" s="27">
        <v>250</v>
      </c>
      <c r="C25" s="138" t="s">
        <v>18</v>
      </c>
      <c r="D25" s="138"/>
      <c r="E25" s="138"/>
      <c r="F25" s="138"/>
      <c r="G25" s="138"/>
      <c r="H25" s="138"/>
      <c r="I25" s="138"/>
      <c r="J25" s="138"/>
      <c r="K25" s="131">
        <v>600</v>
      </c>
      <c r="L25" s="132"/>
      <c r="M25" s="193">
        <v>9</v>
      </c>
      <c r="N25" s="193"/>
      <c r="O25" s="136">
        <f t="shared" si="0"/>
        <v>15</v>
      </c>
      <c r="P25" s="136"/>
      <c r="Q25" s="225"/>
      <c r="R25" s="225"/>
      <c r="S25" s="226" t="str">
        <f t="shared" si="1"/>
        <v/>
      </c>
      <c r="T25" s="227"/>
      <c r="U25" s="228"/>
      <c r="V25" s="229"/>
    </row>
    <row r="26" spans="2:22" ht="22.5" customHeight="1" x14ac:dyDescent="0.25">
      <c r="B26" s="28">
        <v>305</v>
      </c>
      <c r="C26" s="45" t="s">
        <v>33</v>
      </c>
      <c r="D26" s="45"/>
      <c r="E26" s="45"/>
      <c r="F26" s="45"/>
      <c r="G26" s="45"/>
      <c r="H26" s="45"/>
      <c r="I26" s="45"/>
      <c r="J26" s="45"/>
      <c r="K26" s="70">
        <v>660</v>
      </c>
      <c r="L26" s="70"/>
      <c r="M26" s="213">
        <v>9</v>
      </c>
      <c r="N26" s="213"/>
      <c r="O26" s="214">
        <f t="shared" si="0"/>
        <v>13.636363636363637</v>
      </c>
      <c r="P26" s="214"/>
      <c r="Q26" s="188"/>
      <c r="R26" s="188"/>
      <c r="S26" s="215" t="str">
        <f t="shared" si="1"/>
        <v/>
      </c>
      <c r="T26" s="216"/>
      <c r="U26" s="217"/>
      <c r="V26" s="229"/>
    </row>
    <row r="27" spans="2:22" ht="22.5" customHeight="1" x14ac:dyDescent="0.25">
      <c r="B27" s="38">
        <v>310</v>
      </c>
      <c r="C27" s="78" t="s">
        <v>19</v>
      </c>
      <c r="D27" s="78"/>
      <c r="E27" s="78"/>
      <c r="F27" s="78"/>
      <c r="G27" s="78"/>
      <c r="H27" s="78"/>
      <c r="I27" s="78"/>
      <c r="J27" s="78"/>
      <c r="K27" s="61">
        <v>740</v>
      </c>
      <c r="L27" s="61"/>
      <c r="M27" s="81">
        <v>10.3</v>
      </c>
      <c r="N27" s="81"/>
      <c r="O27" s="82">
        <f t="shared" si="0"/>
        <v>13.918918918918919</v>
      </c>
      <c r="P27" s="82"/>
      <c r="Q27" s="110"/>
      <c r="R27" s="110"/>
      <c r="S27" s="52" t="str">
        <f t="shared" si="1"/>
        <v/>
      </c>
      <c r="T27" s="53"/>
      <c r="U27" s="54"/>
      <c r="V27" s="229"/>
    </row>
    <row r="28" spans="2:22" ht="22.5" customHeight="1" x14ac:dyDescent="0.25">
      <c r="B28" s="24">
        <v>320</v>
      </c>
      <c r="C28" s="59" t="s">
        <v>20</v>
      </c>
      <c r="D28" s="59"/>
      <c r="E28" s="59"/>
      <c r="F28" s="59"/>
      <c r="G28" s="59"/>
      <c r="H28" s="59"/>
      <c r="I28" s="59"/>
      <c r="J28" s="59"/>
      <c r="K28" s="99">
        <v>660</v>
      </c>
      <c r="L28" s="99"/>
      <c r="M28" s="60">
        <v>9.6999999999999993</v>
      </c>
      <c r="N28" s="60"/>
      <c r="O28" s="135">
        <f t="shared" si="0"/>
        <v>14.696969696969697</v>
      </c>
      <c r="P28" s="135"/>
      <c r="Q28" s="55"/>
      <c r="R28" s="55"/>
      <c r="S28" s="56" t="str">
        <f t="shared" si="1"/>
        <v/>
      </c>
      <c r="T28" s="57"/>
      <c r="U28" s="58"/>
      <c r="V28" s="229"/>
    </row>
    <row r="29" spans="2:22" ht="22.5" customHeight="1" x14ac:dyDescent="0.25">
      <c r="B29" s="23">
        <v>406</v>
      </c>
      <c r="C29" s="78" t="s">
        <v>43</v>
      </c>
      <c r="D29" s="78"/>
      <c r="E29" s="78"/>
      <c r="F29" s="78"/>
      <c r="G29" s="78"/>
      <c r="H29" s="78"/>
      <c r="I29" s="78"/>
      <c r="J29" s="78"/>
      <c r="K29" s="61">
        <v>595</v>
      </c>
      <c r="L29" s="61"/>
      <c r="M29" s="81">
        <v>10.3</v>
      </c>
      <c r="N29" s="81"/>
      <c r="O29" s="82">
        <f t="shared" si="0"/>
        <v>17.310924369747898</v>
      </c>
      <c r="P29" s="82"/>
      <c r="Q29" s="110"/>
      <c r="R29" s="110"/>
      <c r="S29" s="52" t="str">
        <f t="shared" si="1"/>
        <v/>
      </c>
      <c r="T29" s="53"/>
      <c r="U29" s="54"/>
      <c r="V29" s="229"/>
    </row>
    <row r="30" spans="2:22" s="37" customFormat="1" ht="22.5" customHeight="1" x14ac:dyDescent="0.25">
      <c r="B30" s="25">
        <v>415</v>
      </c>
      <c r="C30" s="153" t="s">
        <v>28</v>
      </c>
      <c r="D30" s="153"/>
      <c r="E30" s="153"/>
      <c r="F30" s="153"/>
      <c r="G30" s="153"/>
      <c r="H30" s="153"/>
      <c r="I30" s="153"/>
      <c r="J30" s="153"/>
      <c r="K30" s="101">
        <v>990</v>
      </c>
      <c r="L30" s="101"/>
      <c r="M30" s="137">
        <v>10.4</v>
      </c>
      <c r="N30" s="137"/>
      <c r="O30" s="72">
        <f t="shared" si="0"/>
        <v>10.505050505050505</v>
      </c>
      <c r="P30" s="72"/>
      <c r="Q30" s="114"/>
      <c r="R30" s="114"/>
      <c r="S30" s="89" t="str">
        <f t="shared" si="1"/>
        <v/>
      </c>
      <c r="T30" s="90"/>
      <c r="U30" s="91"/>
      <c r="V30" s="229"/>
    </row>
    <row r="31" spans="2:22" ht="22.5" customHeight="1" x14ac:dyDescent="0.25">
      <c r="B31" s="26">
        <v>425</v>
      </c>
      <c r="C31" s="154" t="s">
        <v>21</v>
      </c>
      <c r="D31" s="154"/>
      <c r="E31" s="154"/>
      <c r="F31" s="154"/>
      <c r="G31" s="154"/>
      <c r="H31" s="154"/>
      <c r="I31" s="154"/>
      <c r="J31" s="154"/>
      <c r="K31" s="69">
        <v>850</v>
      </c>
      <c r="L31" s="69"/>
      <c r="M31" s="218">
        <v>11.6</v>
      </c>
      <c r="N31" s="218"/>
      <c r="O31" s="71">
        <f t="shared" si="0"/>
        <v>13.647058823529411</v>
      </c>
      <c r="P31" s="71"/>
      <c r="Q31" s="219"/>
      <c r="R31" s="219"/>
      <c r="S31" s="85" t="str">
        <f t="shared" si="1"/>
        <v/>
      </c>
      <c r="T31" s="86"/>
      <c r="U31" s="87"/>
      <c r="V31" s="229"/>
    </row>
    <row r="32" spans="2:22" ht="22.5" customHeight="1" x14ac:dyDescent="0.25">
      <c r="B32" s="24">
        <v>430</v>
      </c>
      <c r="C32" s="59" t="s">
        <v>22</v>
      </c>
      <c r="D32" s="59"/>
      <c r="E32" s="59"/>
      <c r="F32" s="59"/>
      <c r="G32" s="59"/>
      <c r="H32" s="59"/>
      <c r="I32" s="59"/>
      <c r="J32" s="59"/>
      <c r="K32" s="99">
        <v>900</v>
      </c>
      <c r="L32" s="99"/>
      <c r="M32" s="60">
        <v>12.1</v>
      </c>
      <c r="N32" s="60"/>
      <c r="O32" s="135">
        <f t="shared" si="0"/>
        <v>13.444444444444445</v>
      </c>
      <c r="P32" s="135"/>
      <c r="Q32" s="55"/>
      <c r="R32" s="55"/>
      <c r="S32" s="56" t="str">
        <f t="shared" si="1"/>
        <v/>
      </c>
      <c r="T32" s="57"/>
      <c r="U32" s="58"/>
      <c r="V32" s="229"/>
    </row>
    <row r="33" spans="2:23" ht="22.5" customHeight="1" x14ac:dyDescent="0.25">
      <c r="B33" s="23">
        <v>500</v>
      </c>
      <c r="C33" s="78" t="s">
        <v>23</v>
      </c>
      <c r="D33" s="78"/>
      <c r="E33" s="78"/>
      <c r="F33" s="78"/>
      <c r="G33" s="78"/>
      <c r="H33" s="78"/>
      <c r="I33" s="78"/>
      <c r="J33" s="78"/>
      <c r="K33" s="61">
        <v>880</v>
      </c>
      <c r="L33" s="61"/>
      <c r="M33" s="81">
        <v>9.9</v>
      </c>
      <c r="N33" s="81"/>
      <c r="O33" s="82">
        <f t="shared" si="0"/>
        <v>11.25</v>
      </c>
      <c r="P33" s="82"/>
      <c r="Q33" s="110"/>
      <c r="R33" s="110"/>
      <c r="S33" s="52" t="str">
        <f t="shared" si="1"/>
        <v/>
      </c>
      <c r="T33" s="53"/>
      <c r="U33" s="54"/>
      <c r="V33" s="229"/>
    </row>
    <row r="34" spans="2:23" ht="22.5" customHeight="1" x14ac:dyDescent="0.25">
      <c r="B34" s="24">
        <v>510</v>
      </c>
      <c r="C34" s="59" t="s">
        <v>24</v>
      </c>
      <c r="D34" s="59"/>
      <c r="E34" s="59"/>
      <c r="F34" s="59"/>
      <c r="G34" s="59"/>
      <c r="H34" s="59"/>
      <c r="I34" s="59"/>
      <c r="J34" s="59"/>
      <c r="K34" s="99">
        <v>575</v>
      </c>
      <c r="L34" s="99"/>
      <c r="M34" s="60">
        <v>11.6</v>
      </c>
      <c r="N34" s="60"/>
      <c r="O34" s="135">
        <f t="shared" si="0"/>
        <v>20.173913043478262</v>
      </c>
      <c r="P34" s="135"/>
      <c r="Q34" s="55"/>
      <c r="R34" s="55"/>
      <c r="S34" s="56" t="str">
        <f t="shared" si="1"/>
        <v/>
      </c>
      <c r="T34" s="57"/>
      <c r="U34" s="58"/>
      <c r="V34" s="229"/>
    </row>
    <row r="35" spans="2:23" ht="22.5" customHeight="1" x14ac:dyDescent="0.25">
      <c r="B35" s="23">
        <v>520</v>
      </c>
      <c r="C35" s="78" t="s">
        <v>25</v>
      </c>
      <c r="D35" s="78"/>
      <c r="E35" s="78"/>
      <c r="F35" s="78"/>
      <c r="G35" s="78"/>
      <c r="H35" s="78"/>
      <c r="I35" s="78"/>
      <c r="J35" s="78"/>
      <c r="K35" s="61">
        <v>620</v>
      </c>
      <c r="L35" s="61"/>
      <c r="M35" s="81">
        <v>10.9</v>
      </c>
      <c r="N35" s="81"/>
      <c r="O35" s="82">
        <f t="shared" si="0"/>
        <v>17.580645161290324</v>
      </c>
      <c r="P35" s="82"/>
      <c r="Q35" s="110"/>
      <c r="R35" s="110"/>
      <c r="S35" s="52" t="str">
        <f t="shared" si="1"/>
        <v/>
      </c>
      <c r="T35" s="53"/>
      <c r="U35" s="54"/>
      <c r="V35" s="229"/>
    </row>
    <row r="36" spans="2:23" ht="22.5" customHeight="1" x14ac:dyDescent="0.25">
      <c r="B36" s="24">
        <v>525</v>
      </c>
      <c r="C36" s="59" t="s">
        <v>32</v>
      </c>
      <c r="D36" s="59"/>
      <c r="E36" s="59"/>
      <c r="F36" s="59"/>
      <c r="G36" s="59"/>
      <c r="H36" s="59"/>
      <c r="I36" s="59"/>
      <c r="J36" s="59"/>
      <c r="K36" s="99">
        <v>670</v>
      </c>
      <c r="L36" s="99"/>
      <c r="M36" s="60">
        <v>10.7</v>
      </c>
      <c r="N36" s="60"/>
      <c r="O36" s="135">
        <f t="shared" si="0"/>
        <v>15.970149253731343</v>
      </c>
      <c r="P36" s="135"/>
      <c r="Q36" s="55"/>
      <c r="R36" s="55"/>
      <c r="S36" s="56" t="str">
        <f t="shared" si="1"/>
        <v/>
      </c>
      <c r="T36" s="57"/>
      <c r="U36" s="58"/>
      <c r="V36" s="229"/>
    </row>
    <row r="37" spans="2:23" ht="22.5" customHeight="1" x14ac:dyDescent="0.25">
      <c r="B37" s="23">
        <v>530</v>
      </c>
      <c r="C37" s="78" t="s">
        <v>29</v>
      </c>
      <c r="D37" s="78"/>
      <c r="E37" s="78"/>
      <c r="F37" s="78"/>
      <c r="G37" s="78"/>
      <c r="H37" s="78"/>
      <c r="I37" s="78"/>
      <c r="J37" s="78"/>
      <c r="K37" s="61">
        <v>425</v>
      </c>
      <c r="L37" s="61"/>
      <c r="M37" s="81">
        <v>9.1999999999999993</v>
      </c>
      <c r="N37" s="81"/>
      <c r="O37" s="82">
        <f>IF(M37=0,"",(M37*1000/K37))</f>
        <v>21.647058823529413</v>
      </c>
      <c r="P37" s="82"/>
      <c r="Q37" s="110"/>
      <c r="R37" s="110"/>
      <c r="S37" s="52" t="str">
        <f t="shared" ref="S37" si="4">IF(Q37=0,"",(Q37*M37))</f>
        <v/>
      </c>
      <c r="T37" s="53"/>
      <c r="U37" s="54"/>
      <c r="V37" s="229"/>
    </row>
    <row r="38" spans="2:23" ht="22.5" customHeight="1" x14ac:dyDescent="0.25">
      <c r="B38" s="24">
        <v>590</v>
      </c>
      <c r="C38" s="59" t="s">
        <v>34</v>
      </c>
      <c r="D38" s="59"/>
      <c r="E38" s="59"/>
      <c r="F38" s="59"/>
      <c r="G38" s="59"/>
      <c r="H38" s="59"/>
      <c r="I38" s="59"/>
      <c r="J38" s="59"/>
      <c r="K38" s="99">
        <v>585</v>
      </c>
      <c r="L38" s="99"/>
      <c r="M38" s="60">
        <v>12.1</v>
      </c>
      <c r="N38" s="60"/>
      <c r="O38" s="135">
        <f t="shared" ref="O38:O39" si="5">IF(M38=0,"",(M38*1000/K38))</f>
        <v>20.683760683760685</v>
      </c>
      <c r="P38" s="135"/>
      <c r="Q38" s="55"/>
      <c r="R38" s="55"/>
      <c r="S38" s="56" t="str">
        <f t="shared" ref="S38:S39" si="6">IF(Q38=0,"",(Q38*M38))</f>
        <v/>
      </c>
      <c r="T38" s="57"/>
      <c r="U38" s="58"/>
      <c r="V38" s="229"/>
    </row>
    <row r="39" spans="2:23" ht="22.5" customHeight="1" thickBot="1" x14ac:dyDescent="0.3">
      <c r="B39" s="30">
        <v>600</v>
      </c>
      <c r="C39" s="73" t="s">
        <v>26</v>
      </c>
      <c r="D39" s="73"/>
      <c r="E39" s="73"/>
      <c r="F39" s="73"/>
      <c r="G39" s="73"/>
      <c r="H39" s="73"/>
      <c r="I39" s="73"/>
      <c r="J39" s="73"/>
      <c r="K39" s="155">
        <v>260</v>
      </c>
      <c r="L39" s="156"/>
      <c r="M39" s="197">
        <v>11</v>
      </c>
      <c r="N39" s="197"/>
      <c r="O39" s="198">
        <f t="shared" si="5"/>
        <v>42.307692307692307</v>
      </c>
      <c r="P39" s="198"/>
      <c r="Q39" s="220"/>
      <c r="R39" s="220"/>
      <c r="S39" s="221" t="str">
        <f t="shared" si="6"/>
        <v/>
      </c>
      <c r="T39" s="222"/>
      <c r="U39" s="223"/>
      <c r="V39" s="229"/>
    </row>
    <row r="40" spans="2:23" ht="26.25" customHeight="1" x14ac:dyDescent="0.25">
      <c r="C40" s="150"/>
      <c r="D40" s="150"/>
      <c r="E40" s="150"/>
      <c r="F40" s="150"/>
      <c r="G40" s="150"/>
      <c r="H40" s="150"/>
      <c r="I40" s="150"/>
      <c r="J40" s="150"/>
      <c r="K40" s="151"/>
      <c r="L40" s="151"/>
      <c r="M40" s="62"/>
      <c r="N40" s="62"/>
      <c r="O40" s="63"/>
      <c r="P40" s="63"/>
      <c r="Q40" s="224"/>
      <c r="R40" s="224"/>
      <c r="S40" s="173" t="str">
        <f t="shared" ref="S40" si="7">IF(Q40=0,"",(Q40*M40))</f>
        <v/>
      </c>
      <c r="T40" s="173"/>
      <c r="U40" s="173"/>
      <c r="V40" s="229"/>
    </row>
    <row r="41" spans="2:23" ht="26.25" customHeight="1" thickBot="1" x14ac:dyDescent="0.3">
      <c r="B41" s="29"/>
      <c r="C41" s="152"/>
      <c r="D41" s="152"/>
      <c r="E41" s="152"/>
      <c r="F41" s="152"/>
      <c r="G41" s="152"/>
      <c r="H41" s="152"/>
      <c r="I41" s="152"/>
      <c r="J41" s="152"/>
      <c r="K41" s="172"/>
      <c r="L41" s="172"/>
      <c r="M41" s="62"/>
      <c r="N41" s="62"/>
      <c r="O41" s="63"/>
      <c r="P41" s="63"/>
      <c r="Q41" s="224"/>
      <c r="R41" s="224"/>
      <c r="S41" s="173" t="str">
        <f t="shared" ref="S41" si="8">IF(Q41=0,"",(Q41*M41))</f>
        <v/>
      </c>
      <c r="T41" s="173"/>
      <c r="U41" s="173"/>
      <c r="V41" s="229"/>
    </row>
    <row r="42" spans="2:23" ht="22.5" customHeight="1" x14ac:dyDescent="0.25">
      <c r="B42" s="42">
        <v>140</v>
      </c>
      <c r="C42" s="196" t="s">
        <v>35</v>
      </c>
      <c r="D42" s="196"/>
      <c r="E42" s="196"/>
      <c r="F42" s="196"/>
      <c r="G42" s="196"/>
      <c r="H42" s="196"/>
      <c r="I42" s="196"/>
      <c r="J42" s="196"/>
      <c r="K42" s="46">
        <v>480</v>
      </c>
      <c r="L42" s="46"/>
      <c r="M42" s="50">
        <v>10.3</v>
      </c>
      <c r="N42" s="51"/>
      <c r="O42" s="48">
        <f t="shared" si="0"/>
        <v>21.458333333333332</v>
      </c>
      <c r="P42" s="49"/>
      <c r="Q42" s="245"/>
      <c r="R42" s="246"/>
      <c r="S42" s="66" t="str">
        <f t="shared" si="1"/>
        <v/>
      </c>
      <c r="T42" s="67"/>
      <c r="U42" s="68"/>
      <c r="V42" s="229"/>
    </row>
    <row r="43" spans="2:23" ht="22.5" customHeight="1" x14ac:dyDescent="0.25">
      <c r="B43" s="39">
        <v>150</v>
      </c>
      <c r="C43" s="230" t="s">
        <v>36</v>
      </c>
      <c r="D43" s="231"/>
      <c r="E43" s="231"/>
      <c r="F43" s="231"/>
      <c r="G43" s="231"/>
      <c r="H43" s="231"/>
      <c r="I43" s="231"/>
      <c r="J43" s="232"/>
      <c r="K43" s="61">
        <v>435</v>
      </c>
      <c r="L43" s="61"/>
      <c r="M43" s="237">
        <v>9.8000000000000007</v>
      </c>
      <c r="N43" s="177"/>
      <c r="O43" s="233">
        <f t="shared" ref="O43" si="9">IF(M43=0,"",(M43*1000/K43))</f>
        <v>22.528735632183906</v>
      </c>
      <c r="P43" s="234"/>
      <c r="Q43" s="235"/>
      <c r="R43" s="236"/>
      <c r="S43" s="52" t="str">
        <f t="shared" ref="S43" si="10">IF(Q43=0,"",(Q43*M43))</f>
        <v/>
      </c>
      <c r="T43" s="53"/>
      <c r="U43" s="54"/>
      <c r="V43" s="229"/>
    </row>
    <row r="44" spans="2:23" ht="22.5" customHeight="1" x14ac:dyDescent="0.25">
      <c r="B44" s="43">
        <v>260</v>
      </c>
      <c r="C44" s="195" t="s">
        <v>39</v>
      </c>
      <c r="D44" s="195"/>
      <c r="E44" s="195"/>
      <c r="F44" s="195"/>
      <c r="G44" s="195"/>
      <c r="H44" s="195"/>
      <c r="I44" s="195"/>
      <c r="J44" s="195"/>
      <c r="K44" s="47">
        <v>730</v>
      </c>
      <c r="L44" s="47"/>
      <c r="M44" s="189">
        <v>13</v>
      </c>
      <c r="N44" s="190"/>
      <c r="O44" s="191">
        <f t="shared" si="0"/>
        <v>17.80821917808219</v>
      </c>
      <c r="P44" s="192"/>
      <c r="Q44" s="64"/>
      <c r="R44" s="65"/>
      <c r="S44" s="242" t="str">
        <f t="shared" si="1"/>
        <v/>
      </c>
      <c r="T44" s="243"/>
      <c r="U44" s="244"/>
      <c r="V44" s="229"/>
    </row>
    <row r="45" spans="2:23" ht="22.5" customHeight="1" x14ac:dyDescent="0.25">
      <c r="B45" s="40">
        <v>360</v>
      </c>
      <c r="C45" s="141" t="s">
        <v>37</v>
      </c>
      <c r="D45" s="141"/>
      <c r="E45" s="141"/>
      <c r="F45" s="141"/>
      <c r="G45" s="141"/>
      <c r="H45" s="141"/>
      <c r="I45" s="141"/>
      <c r="J45" s="141"/>
      <c r="K45" s="61">
        <v>720</v>
      </c>
      <c r="L45" s="61"/>
      <c r="M45" s="176">
        <v>10.3</v>
      </c>
      <c r="N45" s="177"/>
      <c r="O45" s="178">
        <f t="shared" ref="O45" si="11">IF(M45=0,"",(M45*1000/K45))</f>
        <v>14.305555555555555</v>
      </c>
      <c r="P45" s="179"/>
      <c r="Q45" s="170"/>
      <c r="R45" s="171"/>
      <c r="S45" s="182" t="str">
        <f t="shared" ref="S45" si="12">IF(Q45=0,"",(Q45*M45))</f>
        <v/>
      </c>
      <c r="T45" s="183"/>
      <c r="U45" s="184"/>
      <c r="V45" s="229"/>
    </row>
    <row r="46" spans="2:23" ht="22.5" customHeight="1" x14ac:dyDescent="0.25">
      <c r="B46" s="43">
        <v>370</v>
      </c>
      <c r="C46" s="143" t="s">
        <v>41</v>
      </c>
      <c r="D46" s="143"/>
      <c r="E46" s="143"/>
      <c r="F46" s="143"/>
      <c r="G46" s="143"/>
      <c r="H46" s="143"/>
      <c r="I46" s="143"/>
      <c r="J46" s="143"/>
      <c r="K46" s="144">
        <v>420</v>
      </c>
      <c r="L46" s="145"/>
      <c r="M46" s="174">
        <v>9.4</v>
      </c>
      <c r="N46" s="175"/>
      <c r="O46" s="165">
        <f t="shared" ref="O46" si="13">IF(M46=0,"",(M46*1000/K46))</f>
        <v>22.38095238095238</v>
      </c>
      <c r="P46" s="166"/>
      <c r="Q46" s="180"/>
      <c r="R46" s="181"/>
      <c r="S46" s="147" t="str">
        <f t="shared" ref="S46:S52" si="14">IF(Q46=0,"",(Q46*M46))</f>
        <v/>
      </c>
      <c r="T46" s="148"/>
      <c r="U46" s="149"/>
      <c r="V46" s="229"/>
    </row>
    <row r="47" spans="2:23" ht="22.5" customHeight="1" x14ac:dyDescent="0.25">
      <c r="B47" s="40">
        <v>540</v>
      </c>
      <c r="C47" s="142" t="s">
        <v>38</v>
      </c>
      <c r="D47" s="142"/>
      <c r="E47" s="142"/>
      <c r="F47" s="142"/>
      <c r="G47" s="142"/>
      <c r="H47" s="142"/>
      <c r="I47" s="142"/>
      <c r="J47" s="142"/>
      <c r="K47" s="61">
        <v>280</v>
      </c>
      <c r="L47" s="61"/>
      <c r="M47" s="185">
        <v>8.9</v>
      </c>
      <c r="N47" s="186"/>
      <c r="O47" s="178">
        <f t="shared" si="0"/>
        <v>31.785714285714285</v>
      </c>
      <c r="P47" s="179"/>
      <c r="Q47" s="170"/>
      <c r="R47" s="171"/>
      <c r="S47" s="182" t="str">
        <f t="shared" si="14"/>
        <v/>
      </c>
      <c r="T47" s="183"/>
      <c r="U47" s="184"/>
      <c r="V47" s="229"/>
      <c r="W47" s="31"/>
    </row>
    <row r="48" spans="2:23" ht="22.5" customHeight="1" x14ac:dyDescent="0.25">
      <c r="B48" s="43">
        <v>605</v>
      </c>
      <c r="C48" s="143" t="s">
        <v>44</v>
      </c>
      <c r="D48" s="143"/>
      <c r="E48" s="143"/>
      <c r="F48" s="143"/>
      <c r="G48" s="143"/>
      <c r="H48" s="143"/>
      <c r="I48" s="143"/>
      <c r="J48" s="143"/>
      <c r="K48" s="47">
        <v>396</v>
      </c>
      <c r="L48" s="47"/>
      <c r="M48" s="200">
        <v>12.2</v>
      </c>
      <c r="N48" s="201"/>
      <c r="O48" s="165">
        <f t="shared" si="0"/>
        <v>30.80808080808081</v>
      </c>
      <c r="P48" s="166"/>
      <c r="Q48" s="180"/>
      <c r="R48" s="181"/>
      <c r="S48" s="147" t="str">
        <f t="shared" si="14"/>
        <v/>
      </c>
      <c r="T48" s="148"/>
      <c r="U48" s="149"/>
      <c r="V48" s="229"/>
    </row>
    <row r="49" spans="2:22" ht="22.5" customHeight="1" x14ac:dyDescent="0.25">
      <c r="B49" s="40">
        <v>675</v>
      </c>
      <c r="C49" s="142" t="s">
        <v>40</v>
      </c>
      <c r="D49" s="142"/>
      <c r="E49" s="142"/>
      <c r="F49" s="142"/>
      <c r="G49" s="142"/>
      <c r="H49" s="142"/>
      <c r="I49" s="142"/>
      <c r="J49" s="142"/>
      <c r="K49" s="61">
        <v>225</v>
      </c>
      <c r="L49" s="61"/>
      <c r="M49" s="185">
        <v>10.199999999999999</v>
      </c>
      <c r="N49" s="186"/>
      <c r="O49" s="178">
        <f t="shared" ref="O49:O50" si="15">IF(M49=0,"",(M49*1000/K49))</f>
        <v>45.333333333333336</v>
      </c>
      <c r="P49" s="179"/>
      <c r="Q49" s="170"/>
      <c r="R49" s="171"/>
      <c r="S49" s="182" t="str">
        <f t="shared" ref="S49:S50" si="16">IF(Q49=0,"",(Q49*M49))</f>
        <v/>
      </c>
      <c r="T49" s="183"/>
      <c r="U49" s="184"/>
      <c r="V49" s="229"/>
    </row>
    <row r="50" spans="2:22" ht="22.5" customHeight="1" x14ac:dyDescent="0.25">
      <c r="B50" s="43">
        <v>700</v>
      </c>
      <c r="C50" s="143" t="s">
        <v>42</v>
      </c>
      <c r="D50" s="143"/>
      <c r="E50" s="143"/>
      <c r="F50" s="143"/>
      <c r="G50" s="143"/>
      <c r="H50" s="143"/>
      <c r="I50" s="143"/>
      <c r="J50" s="143"/>
      <c r="K50" s="144">
        <v>200</v>
      </c>
      <c r="L50" s="145"/>
      <c r="M50" s="200">
        <v>10.6</v>
      </c>
      <c r="N50" s="201"/>
      <c r="O50" s="165">
        <f t="shared" si="15"/>
        <v>53</v>
      </c>
      <c r="P50" s="166"/>
      <c r="Q50" s="180"/>
      <c r="R50" s="181"/>
      <c r="S50" s="147" t="str">
        <f t="shared" si="16"/>
        <v/>
      </c>
      <c r="T50" s="148"/>
      <c r="U50" s="149"/>
      <c r="V50" s="229"/>
    </row>
    <row r="51" spans="2:22" ht="22.5" customHeight="1" x14ac:dyDescent="0.25">
      <c r="B51" s="41">
        <v>710</v>
      </c>
      <c r="C51" s="202" t="s">
        <v>45</v>
      </c>
      <c r="D51" s="202"/>
      <c r="E51" s="202"/>
      <c r="F51" s="202"/>
      <c r="G51" s="202"/>
      <c r="H51" s="202"/>
      <c r="I51" s="202"/>
      <c r="J51" s="202"/>
      <c r="K51" s="203">
        <v>150</v>
      </c>
      <c r="L51" s="203"/>
      <c r="M51" s="185">
        <v>7.9</v>
      </c>
      <c r="N51" s="186"/>
      <c r="O51" s="178">
        <f t="shared" ref="O51" si="17">IF(M51=0,"",(M51*1000/K51))</f>
        <v>52.666666666666664</v>
      </c>
      <c r="P51" s="179"/>
      <c r="Q51" s="170"/>
      <c r="R51" s="171"/>
      <c r="S51" s="182" t="str">
        <f t="shared" ref="S51" si="18">IF(Q51=0,"",(Q51*M51))</f>
        <v/>
      </c>
      <c r="T51" s="183"/>
      <c r="U51" s="184"/>
      <c r="V51" s="229"/>
    </row>
    <row r="52" spans="2:22" ht="22.5" customHeight="1" thickBot="1" x14ac:dyDescent="0.3">
      <c r="B52" s="44" t="s">
        <v>30</v>
      </c>
      <c r="C52" s="199" t="s">
        <v>30</v>
      </c>
      <c r="D52" s="199"/>
      <c r="E52" s="199"/>
      <c r="F52" s="199"/>
      <c r="G52" s="199"/>
      <c r="H52" s="199"/>
      <c r="I52" s="199"/>
      <c r="J52" s="199"/>
      <c r="K52" s="206"/>
      <c r="L52" s="206"/>
      <c r="M52" s="204"/>
      <c r="N52" s="205"/>
      <c r="O52" s="207" t="str">
        <f t="shared" si="0"/>
        <v/>
      </c>
      <c r="P52" s="208"/>
      <c r="Q52" s="209"/>
      <c r="R52" s="210"/>
      <c r="S52" s="167" t="str">
        <f t="shared" si="14"/>
        <v/>
      </c>
      <c r="T52" s="168"/>
      <c r="U52" s="169"/>
      <c r="V52" s="229"/>
    </row>
    <row r="53" spans="2:22" ht="22.5" customHeight="1" thickBot="1" x14ac:dyDescent="0.3">
      <c r="C53" s="140"/>
      <c r="D53" s="140"/>
      <c r="E53" s="140"/>
      <c r="F53" s="140"/>
      <c r="G53" s="2"/>
      <c r="H53" s="2"/>
      <c r="I53" s="2"/>
      <c r="J53" s="2"/>
      <c r="K53" s="32"/>
      <c r="L53" s="33"/>
      <c r="M53" s="158" t="s">
        <v>2</v>
      </c>
      <c r="N53" s="159"/>
      <c r="O53" s="159"/>
      <c r="P53" s="160"/>
      <c r="Q53" s="163">
        <f>SUM(Q16:R52)</f>
        <v>0</v>
      </c>
      <c r="R53" s="163"/>
      <c r="S53" s="161">
        <f>SUM(S16:U52)</f>
        <v>0</v>
      </c>
      <c r="T53" s="161"/>
      <c r="U53" s="162"/>
      <c r="V53" s="229"/>
    </row>
    <row r="54" spans="2:22" x14ac:dyDescent="0.25">
      <c r="C54" s="140"/>
      <c r="D54" s="140"/>
      <c r="E54" s="140"/>
      <c r="F54" s="140"/>
      <c r="G54" s="3"/>
      <c r="H54" s="3"/>
      <c r="I54" s="3"/>
      <c r="J54" s="3"/>
      <c r="K54" s="146"/>
      <c r="L54" s="34"/>
      <c r="M54" s="34"/>
      <c r="N54" s="34"/>
      <c r="O54" s="34"/>
      <c r="P54" s="34"/>
      <c r="Q54" s="157"/>
      <c r="R54" s="157"/>
      <c r="S54" s="157"/>
      <c r="T54" s="157"/>
      <c r="U54" s="157"/>
      <c r="V54" s="31"/>
    </row>
    <row r="55" spans="2:22" ht="21" x14ac:dyDescent="0.35">
      <c r="C55" s="139"/>
      <c r="D55" s="139"/>
      <c r="E55" s="139"/>
      <c r="F55" s="4"/>
      <c r="G55" s="139"/>
      <c r="H55" s="139"/>
      <c r="I55" s="139"/>
      <c r="J55" s="139"/>
      <c r="K55" s="146"/>
      <c r="L55" s="164"/>
      <c r="M55" s="164"/>
      <c r="N55" s="164"/>
      <c r="O55" s="35"/>
      <c r="P55" s="36"/>
      <c r="Q55" s="157"/>
      <c r="R55" s="157"/>
      <c r="S55" s="157"/>
      <c r="T55" s="157"/>
      <c r="U55" s="157"/>
      <c r="V55" s="31"/>
    </row>
  </sheetData>
  <mergeCells count="250">
    <mergeCell ref="V15:V53"/>
    <mergeCell ref="C43:J43"/>
    <mergeCell ref="K43:L43"/>
    <mergeCell ref="O43:P43"/>
    <mergeCell ref="Q43:R43"/>
    <mergeCell ref="S43:U43"/>
    <mergeCell ref="M43:N43"/>
    <mergeCell ref="S37:U37"/>
    <mergeCell ref="Q36:R36"/>
    <mergeCell ref="M37:N37"/>
    <mergeCell ref="O37:P37"/>
    <mergeCell ref="M40:N40"/>
    <mergeCell ref="O40:P40"/>
    <mergeCell ref="Q49:R49"/>
    <mergeCell ref="S49:U49"/>
    <mergeCell ref="S18:U18"/>
    <mergeCell ref="Q18:R18"/>
    <mergeCell ref="S44:U44"/>
    <mergeCell ref="Q41:R41"/>
    <mergeCell ref="Q42:R42"/>
    <mergeCell ref="Q33:R33"/>
    <mergeCell ref="S48:U48"/>
    <mergeCell ref="S36:U36"/>
    <mergeCell ref="S35:U35"/>
    <mergeCell ref="S46:U46"/>
    <mergeCell ref="Q45:R45"/>
    <mergeCell ref="S45:U45"/>
    <mergeCell ref="Q39:R39"/>
    <mergeCell ref="S39:U39"/>
    <mergeCell ref="Q40:R40"/>
    <mergeCell ref="S40:U40"/>
    <mergeCell ref="S19:U19"/>
    <mergeCell ref="Q23:R23"/>
    <mergeCell ref="Q25:R25"/>
    <mergeCell ref="S25:U25"/>
    <mergeCell ref="O20:P20"/>
    <mergeCell ref="O17:P17"/>
    <mergeCell ref="O32:P32"/>
    <mergeCell ref="Q15:R15"/>
    <mergeCell ref="S15:U15"/>
    <mergeCell ref="M26:N26"/>
    <mergeCell ref="K32:L32"/>
    <mergeCell ref="K34:L34"/>
    <mergeCell ref="S31:U31"/>
    <mergeCell ref="S32:U32"/>
    <mergeCell ref="Q24:R24"/>
    <mergeCell ref="S24:U24"/>
    <mergeCell ref="O26:P26"/>
    <mergeCell ref="M32:N32"/>
    <mergeCell ref="S26:U26"/>
    <mergeCell ref="O28:P28"/>
    <mergeCell ref="Q29:R29"/>
    <mergeCell ref="Q30:R30"/>
    <mergeCell ref="O34:P34"/>
    <mergeCell ref="S34:U34"/>
    <mergeCell ref="M31:N31"/>
    <mergeCell ref="Q31:R31"/>
    <mergeCell ref="O33:P33"/>
    <mergeCell ref="O29:P29"/>
    <mergeCell ref="C24:J24"/>
    <mergeCell ref="C28:J28"/>
    <mergeCell ref="M17:N17"/>
    <mergeCell ref="Q19:R19"/>
    <mergeCell ref="C52:J52"/>
    <mergeCell ref="M48:N48"/>
    <mergeCell ref="C50:J50"/>
    <mergeCell ref="K50:L50"/>
    <mergeCell ref="M50:N50"/>
    <mergeCell ref="C51:J51"/>
    <mergeCell ref="K51:L51"/>
    <mergeCell ref="M51:N51"/>
    <mergeCell ref="M47:N47"/>
    <mergeCell ref="M52:N52"/>
    <mergeCell ref="O47:P47"/>
    <mergeCell ref="K52:L52"/>
    <mergeCell ref="O52:P52"/>
    <mergeCell ref="Q52:R52"/>
    <mergeCell ref="Q48:R48"/>
    <mergeCell ref="C29:J29"/>
    <mergeCell ref="Q37:R37"/>
    <mergeCell ref="O50:P50"/>
    <mergeCell ref="Q50:R50"/>
    <mergeCell ref="Q38:R38"/>
    <mergeCell ref="A1:V1"/>
    <mergeCell ref="Q26:R26"/>
    <mergeCell ref="S22:U22"/>
    <mergeCell ref="Q27:R27"/>
    <mergeCell ref="S30:U30"/>
    <mergeCell ref="K24:L24"/>
    <mergeCell ref="M44:N44"/>
    <mergeCell ref="O44:P44"/>
    <mergeCell ref="M25:N25"/>
    <mergeCell ref="K27:L27"/>
    <mergeCell ref="M27:N27"/>
    <mergeCell ref="K28:L28"/>
    <mergeCell ref="M28:N28"/>
    <mergeCell ref="K29:L29"/>
    <mergeCell ref="M29:N29"/>
    <mergeCell ref="K30:L30"/>
    <mergeCell ref="C20:J20"/>
    <mergeCell ref="C44:J44"/>
    <mergeCell ref="C42:J42"/>
    <mergeCell ref="C21:J21"/>
    <mergeCell ref="C22:J22"/>
    <mergeCell ref="S38:U38"/>
    <mergeCell ref="M39:N39"/>
    <mergeCell ref="O39:P39"/>
    <mergeCell ref="Q54:U55"/>
    <mergeCell ref="M53:P53"/>
    <mergeCell ref="S53:U53"/>
    <mergeCell ref="Q53:R53"/>
    <mergeCell ref="L55:N55"/>
    <mergeCell ref="O48:P48"/>
    <mergeCell ref="S52:U52"/>
    <mergeCell ref="Q47:R47"/>
    <mergeCell ref="K41:L41"/>
    <mergeCell ref="S41:U41"/>
    <mergeCell ref="M46:N46"/>
    <mergeCell ref="O46:P46"/>
    <mergeCell ref="M45:N45"/>
    <mergeCell ref="O45:P45"/>
    <mergeCell ref="Q46:R46"/>
    <mergeCell ref="O51:P51"/>
    <mergeCell ref="Q51:R51"/>
    <mergeCell ref="S51:U51"/>
    <mergeCell ref="S47:U47"/>
    <mergeCell ref="K49:L49"/>
    <mergeCell ref="M49:N49"/>
    <mergeCell ref="O49:P49"/>
    <mergeCell ref="K47:L47"/>
    <mergeCell ref="K48:L48"/>
    <mergeCell ref="S50:U50"/>
    <mergeCell ref="C40:J40"/>
    <mergeCell ref="K40:L40"/>
    <mergeCell ref="C36:J36"/>
    <mergeCell ref="C41:J41"/>
    <mergeCell ref="C33:J33"/>
    <mergeCell ref="C35:J35"/>
    <mergeCell ref="C30:J30"/>
    <mergeCell ref="O27:P27"/>
    <mergeCell ref="M30:N30"/>
    <mergeCell ref="C27:J27"/>
    <mergeCell ref="C31:J31"/>
    <mergeCell ref="C37:J37"/>
    <mergeCell ref="K37:L37"/>
    <mergeCell ref="K38:L38"/>
    <mergeCell ref="K39:L39"/>
    <mergeCell ref="M38:N38"/>
    <mergeCell ref="O38:P38"/>
    <mergeCell ref="K36:L36"/>
    <mergeCell ref="M36:N36"/>
    <mergeCell ref="O36:P36"/>
    <mergeCell ref="Q35:R35"/>
    <mergeCell ref="M35:N35"/>
    <mergeCell ref="O35:P35"/>
    <mergeCell ref="C55:E55"/>
    <mergeCell ref="G55:J55"/>
    <mergeCell ref="C53:F54"/>
    <mergeCell ref="C45:J45"/>
    <mergeCell ref="C49:J49"/>
    <mergeCell ref="C46:J46"/>
    <mergeCell ref="C48:J48"/>
    <mergeCell ref="C47:J47"/>
    <mergeCell ref="K46:L46"/>
    <mergeCell ref="K45:L45"/>
    <mergeCell ref="K54:K55"/>
    <mergeCell ref="F8:J8"/>
    <mergeCell ref="F10:K10"/>
    <mergeCell ref="J11:M11"/>
    <mergeCell ref="P5:T5"/>
    <mergeCell ref="I5:M5"/>
    <mergeCell ref="K33:L33"/>
    <mergeCell ref="Q32:R32"/>
    <mergeCell ref="M33:N33"/>
    <mergeCell ref="C19:J19"/>
    <mergeCell ref="M18:N18"/>
    <mergeCell ref="O16:P16"/>
    <mergeCell ref="O18:P18"/>
    <mergeCell ref="M24:N24"/>
    <mergeCell ref="K25:L25"/>
    <mergeCell ref="K19:L19"/>
    <mergeCell ref="M19:N19"/>
    <mergeCell ref="O19:P19"/>
    <mergeCell ref="K22:L22"/>
    <mergeCell ref="O22:P22"/>
    <mergeCell ref="O25:P25"/>
    <mergeCell ref="O24:P24"/>
    <mergeCell ref="M20:N20"/>
    <mergeCell ref="C25:J25"/>
    <mergeCell ref="S27:U27"/>
    <mergeCell ref="I6:M6"/>
    <mergeCell ref="P6:T6"/>
    <mergeCell ref="S20:U20"/>
    <mergeCell ref="C15:J15"/>
    <mergeCell ref="M15:P15"/>
    <mergeCell ref="K16:L16"/>
    <mergeCell ref="C18:J18"/>
    <mergeCell ref="K15:L15"/>
    <mergeCell ref="C16:J16"/>
    <mergeCell ref="M16:N16"/>
    <mergeCell ref="K18:L18"/>
    <mergeCell ref="C17:J17"/>
    <mergeCell ref="K17:L17"/>
    <mergeCell ref="K20:L20"/>
    <mergeCell ref="D13:E13"/>
    <mergeCell ref="F13:T13"/>
    <mergeCell ref="S16:U16"/>
    <mergeCell ref="Q16:R16"/>
    <mergeCell ref="Q17:R17"/>
    <mergeCell ref="S17:U17"/>
    <mergeCell ref="Q20:R20"/>
    <mergeCell ref="A3:C11"/>
    <mergeCell ref="P4:U4"/>
    <mergeCell ref="N8:R8"/>
    <mergeCell ref="K21:L21"/>
    <mergeCell ref="M21:N21"/>
    <mergeCell ref="C23:J23"/>
    <mergeCell ref="K23:L23"/>
    <mergeCell ref="M23:N23"/>
    <mergeCell ref="O23:P23"/>
    <mergeCell ref="O21:P21"/>
    <mergeCell ref="S23:U23"/>
    <mergeCell ref="M22:N22"/>
    <mergeCell ref="Q22:R22"/>
    <mergeCell ref="Q21:R21"/>
    <mergeCell ref="S21:U21"/>
    <mergeCell ref="C26:J26"/>
    <mergeCell ref="K42:L42"/>
    <mergeCell ref="K44:L44"/>
    <mergeCell ref="O42:P42"/>
    <mergeCell ref="M42:N42"/>
    <mergeCell ref="S29:U29"/>
    <mergeCell ref="S33:U33"/>
    <mergeCell ref="Q34:R34"/>
    <mergeCell ref="Q28:R28"/>
    <mergeCell ref="S28:U28"/>
    <mergeCell ref="C32:J32"/>
    <mergeCell ref="C34:J34"/>
    <mergeCell ref="M34:N34"/>
    <mergeCell ref="K35:L35"/>
    <mergeCell ref="M41:N41"/>
    <mergeCell ref="O41:P41"/>
    <mergeCell ref="Q44:R44"/>
    <mergeCell ref="S42:U42"/>
    <mergeCell ref="K31:L31"/>
    <mergeCell ref="K26:L26"/>
    <mergeCell ref="O31:P31"/>
    <mergeCell ref="O30:P30"/>
    <mergeCell ref="C38:J38"/>
    <mergeCell ref="C39:J39"/>
  </mergeCells>
  <printOptions horizontalCentered="1" verticalCentered="1"/>
  <pageMargins left="3.937007874015748E-2" right="3.937007874015748E-2" top="0.15748031496062992" bottom="0.15748031496062992" header="0" footer="0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ASSOCIATION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Pedro Dos Reis</cp:lastModifiedBy>
  <cp:lastPrinted>2023-11-23T14:15:55Z</cp:lastPrinted>
  <dcterms:created xsi:type="dcterms:W3CDTF">2015-07-02T13:16:04Z</dcterms:created>
  <dcterms:modified xsi:type="dcterms:W3CDTF">2026-01-25T09:38:34Z</dcterms:modified>
</cp:coreProperties>
</file>